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9b7035a3c288a4/ドキュメント/"/>
    </mc:Choice>
  </mc:AlternateContent>
  <xr:revisionPtr revIDLastSave="0" documentId="8_{5A8FF872-ECE4-4C22-8216-318AD6930004}" xr6:coauthVersionLast="47" xr6:coauthVersionMax="47" xr10:uidLastSave="{00000000-0000-0000-0000-000000000000}"/>
  <bookViews>
    <workbookView xWindow="-120" yWindow="-120" windowWidth="19440" windowHeight="11640" tabRatio="628" xr2:uid="{00000000-000D-0000-FFFF-FFFF00000000}"/>
  </bookViews>
  <sheets>
    <sheet name="町田武相駅伝" sheetId="1" r:id="rId1"/>
    <sheet name="Sheet1" sheetId="5" r:id="rId2"/>
  </sheets>
  <definedNames>
    <definedName name="_xlnm._FilterDatabase" localSheetId="0" hidden="1">町田武相駅伝!$A$3:$AF$11</definedName>
    <definedName name="_xlnm.Print_Titles" localSheetId="0">町田武相駅伝!$3:$3</definedName>
  </definedNames>
  <calcPr calcId="191029"/>
</workbook>
</file>

<file path=xl/calcChain.xml><?xml version="1.0" encoding="utf-8"?>
<calcChain xmlns="http://schemas.openxmlformats.org/spreadsheetml/2006/main">
  <c r="C37" i="1" l="1"/>
  <c r="C5" i="1" l="1"/>
  <c r="C6" i="1"/>
  <c r="C7" i="1"/>
  <c r="C8" i="1"/>
  <c r="C9" i="1"/>
  <c r="C10" i="1"/>
  <c r="C11" i="1"/>
  <c r="F5" i="1"/>
  <c r="F6" i="1"/>
  <c r="F7" i="1"/>
  <c r="F8" i="1"/>
  <c r="F9" i="1"/>
  <c r="F10" i="1"/>
  <c r="F11" i="1"/>
  <c r="C4" i="1"/>
  <c r="F4" i="1"/>
  <c r="D4" i="1"/>
  <c r="E4" i="1"/>
  <c r="M10" i="1"/>
  <c r="Y6" i="1"/>
  <c r="Y9" i="1"/>
  <c r="Y10" i="1"/>
  <c r="J9" i="1"/>
  <c r="M7" i="1"/>
  <c r="P7" i="1"/>
  <c r="M9" i="1"/>
  <c r="J6" i="1"/>
  <c r="J5" i="1"/>
  <c r="S9" i="1"/>
  <c r="S10" i="1"/>
  <c r="S5" i="1"/>
  <c r="Y5" i="1"/>
  <c r="J8" i="1"/>
  <c r="M8" i="1"/>
  <c r="J10" i="1"/>
  <c r="Y8" i="1"/>
  <c r="P10" i="1"/>
  <c r="M6" i="1"/>
  <c r="P5" i="1"/>
  <c r="P11" i="1"/>
  <c r="S11" i="1"/>
  <c r="Y11" i="1"/>
  <c r="Y7" i="1"/>
  <c r="M5" i="1"/>
  <c r="P9" i="1"/>
  <c r="M11" i="1"/>
  <c r="S7" i="1"/>
  <c r="P8" i="1"/>
  <c r="J7" i="1"/>
  <c r="P6" i="1"/>
  <c r="S6" i="1"/>
  <c r="S8" i="1"/>
  <c r="J11" i="1"/>
  <c r="V6" i="1"/>
  <c r="V5" i="1"/>
  <c r="Y4" i="1"/>
  <c r="V7" i="1"/>
  <c r="V8" i="1"/>
  <c r="P4" i="1"/>
  <c r="V9" i="1"/>
  <c r="V4" i="1"/>
  <c r="V10" i="1"/>
  <c r="M4" i="1"/>
  <c r="S4" i="1"/>
  <c r="V11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増澤 英雄</author>
  </authors>
  <commentList>
    <comment ref="J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M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P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S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V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  <comment ref="Y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氏名を入力すると: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自動的にフリガナが入ります。正確なフリガナが入らないときは修正して下さい。</t>
        </r>
      </text>
    </comment>
  </commentList>
</comments>
</file>

<file path=xl/sharedStrings.xml><?xml version="1.0" encoding="utf-8"?>
<sst xmlns="http://schemas.openxmlformats.org/spreadsheetml/2006/main" count="138" uniqueCount="110">
  <si>
    <t>ナンバー</t>
    <phoneticPr fontId="19"/>
  </si>
  <si>
    <t>１区氏名</t>
    <rPh sb="1" eb="2">
      <t>ク</t>
    </rPh>
    <rPh sb="2" eb="4">
      <t>シメイ</t>
    </rPh>
    <phoneticPr fontId="19"/>
  </si>
  <si>
    <t>１区フリガナ</t>
    <rPh sb="1" eb="2">
      <t>ク</t>
    </rPh>
    <phoneticPr fontId="19"/>
  </si>
  <si>
    <t>２区氏名</t>
    <rPh sb="1" eb="2">
      <t>ク</t>
    </rPh>
    <rPh sb="2" eb="4">
      <t>シメイ</t>
    </rPh>
    <phoneticPr fontId="19"/>
  </si>
  <si>
    <t>２区フリガナ</t>
    <rPh sb="1" eb="2">
      <t>ク</t>
    </rPh>
    <phoneticPr fontId="19"/>
  </si>
  <si>
    <t>３区氏名</t>
    <rPh sb="1" eb="2">
      <t>ク</t>
    </rPh>
    <rPh sb="2" eb="4">
      <t>シメイ</t>
    </rPh>
    <phoneticPr fontId="19"/>
  </si>
  <si>
    <t>３区フリガナ</t>
    <rPh sb="1" eb="2">
      <t>ク</t>
    </rPh>
    <phoneticPr fontId="19"/>
  </si>
  <si>
    <t>４区氏名</t>
    <rPh sb="1" eb="2">
      <t>ク</t>
    </rPh>
    <rPh sb="2" eb="4">
      <t>シメイ</t>
    </rPh>
    <phoneticPr fontId="19"/>
  </si>
  <si>
    <t>４区フリガナ</t>
    <rPh sb="1" eb="2">
      <t>ク</t>
    </rPh>
    <phoneticPr fontId="19"/>
  </si>
  <si>
    <t>監督名</t>
    <rPh sb="0" eb="2">
      <t>カントク</t>
    </rPh>
    <rPh sb="2" eb="3">
      <t>ナ</t>
    </rPh>
    <phoneticPr fontId="19"/>
  </si>
  <si>
    <t>連絡先住所</t>
    <rPh sb="0" eb="3">
      <t>レンラクサキ</t>
    </rPh>
    <rPh sb="3" eb="5">
      <t>ジュウショ</t>
    </rPh>
    <phoneticPr fontId="19"/>
  </si>
  <si>
    <t>連絡先電話</t>
    <rPh sb="0" eb="3">
      <t>レンラクサキ</t>
    </rPh>
    <rPh sb="3" eb="5">
      <t>デンワ</t>
    </rPh>
    <phoneticPr fontId="19"/>
  </si>
  <si>
    <t>計測用cd</t>
    <rPh sb="0" eb="2">
      <t>ケイソク</t>
    </rPh>
    <rPh sb="2" eb="3">
      <t>ヨウ</t>
    </rPh>
    <phoneticPr fontId="19"/>
  </si>
  <si>
    <t>種目名</t>
    <rPh sb="0" eb="2">
      <t>シュモク</t>
    </rPh>
    <rPh sb="2" eb="3">
      <t>メイ</t>
    </rPh>
    <phoneticPr fontId="18"/>
  </si>
  <si>
    <t>種別NO.</t>
    <rPh sb="0" eb="2">
      <t>シュベツ</t>
    </rPh>
    <phoneticPr fontId="18"/>
  </si>
  <si>
    <t>種別名</t>
    <rPh sb="0" eb="2">
      <t>シュベツ</t>
    </rPh>
    <rPh sb="2" eb="3">
      <t>ナ</t>
    </rPh>
    <phoneticPr fontId="19"/>
  </si>
  <si>
    <t>高校男子の部</t>
    <rPh sb="0" eb="2">
      <t>コウコウ</t>
    </rPh>
    <rPh sb="2" eb="4">
      <t>ダンシ</t>
    </rPh>
    <rPh sb="5" eb="6">
      <t>ブ</t>
    </rPh>
    <phoneticPr fontId="18"/>
  </si>
  <si>
    <t>高校女子の部</t>
    <rPh sb="0" eb="2">
      <t>コウコウ</t>
    </rPh>
    <rPh sb="2" eb="4">
      <t>ジョシ</t>
    </rPh>
    <rPh sb="5" eb="6">
      <t>ブ</t>
    </rPh>
    <phoneticPr fontId="18"/>
  </si>
  <si>
    <t>中学男子の部</t>
    <rPh sb="0" eb="2">
      <t>チュウガク</t>
    </rPh>
    <rPh sb="2" eb="4">
      <t>ダンシ</t>
    </rPh>
    <rPh sb="5" eb="6">
      <t>ブ</t>
    </rPh>
    <phoneticPr fontId="18"/>
  </si>
  <si>
    <t>中学女子の部</t>
    <rPh sb="0" eb="2">
      <t>チュウガク</t>
    </rPh>
    <rPh sb="2" eb="4">
      <t>ジョシ</t>
    </rPh>
    <rPh sb="5" eb="6">
      <t>ブ</t>
    </rPh>
    <phoneticPr fontId="18"/>
  </si>
  <si>
    <t>３区年齢</t>
    <rPh sb="1" eb="2">
      <t>ク</t>
    </rPh>
    <rPh sb="2" eb="4">
      <t>ネンレイ</t>
    </rPh>
    <phoneticPr fontId="18"/>
  </si>
  <si>
    <t>４区年齢</t>
    <rPh sb="1" eb="2">
      <t>ク</t>
    </rPh>
    <rPh sb="2" eb="4">
      <t>ネンレイ</t>
    </rPh>
    <phoneticPr fontId="18"/>
  </si>
  <si>
    <t>郵便番号</t>
    <rPh sb="0" eb="4">
      <t>ユウビンバンゴウ</t>
    </rPh>
    <phoneticPr fontId="18"/>
  </si>
  <si>
    <t>１区
年齢</t>
    <rPh sb="1" eb="2">
      <t>ク</t>
    </rPh>
    <rPh sb="3" eb="5">
      <t>ネンレイ</t>
    </rPh>
    <phoneticPr fontId="18"/>
  </si>
  <si>
    <t>2区
年齢</t>
    <rPh sb="1" eb="2">
      <t>ク</t>
    </rPh>
    <rPh sb="3" eb="5">
      <t>ネンレイ</t>
    </rPh>
    <phoneticPr fontId="18"/>
  </si>
  <si>
    <t>補欠1
年齢</t>
    <rPh sb="0" eb="2">
      <t>ホケツ</t>
    </rPh>
    <rPh sb="4" eb="6">
      <t>ネンレイ</t>
    </rPh>
    <phoneticPr fontId="18"/>
  </si>
  <si>
    <t>補欠2
年齢</t>
    <rPh sb="0" eb="2">
      <t>ホケツ</t>
    </rPh>
    <rPh sb="4" eb="6">
      <t>ネンレイ</t>
    </rPh>
    <phoneticPr fontId="18"/>
  </si>
  <si>
    <t>シニア女子40歳以上の部</t>
    <rPh sb="3" eb="5">
      <t>ジョシ</t>
    </rPh>
    <rPh sb="7" eb="8">
      <t>サイ</t>
    </rPh>
    <rPh sb="8" eb="10">
      <t>イジョウ</t>
    </rPh>
    <rPh sb="11" eb="12">
      <t>ブ</t>
    </rPh>
    <phoneticPr fontId="18"/>
  </si>
  <si>
    <t>払込（振込）金額合計</t>
    <rPh sb="0" eb="2">
      <t>ハライコミ</t>
    </rPh>
    <rPh sb="3" eb="5">
      <t>フリコミ</t>
    </rPh>
    <rPh sb="6" eb="8">
      <t>キンガク</t>
    </rPh>
    <rPh sb="8" eb="10">
      <t>ゴウケイ</t>
    </rPh>
    <phoneticPr fontId="19"/>
  </si>
  <si>
    <t>円</t>
    <rPh sb="0" eb="1">
      <t>エン</t>
    </rPh>
    <phoneticPr fontId="19"/>
  </si>
  <si>
    <t>振込予定日</t>
    <rPh sb="0" eb="2">
      <t>フリコミ</t>
    </rPh>
    <rPh sb="2" eb="5">
      <t>ヨテイビ</t>
    </rPh>
    <phoneticPr fontId="19"/>
  </si>
  <si>
    <t>口座番号：記号10130　番号49735441</t>
    <rPh sb="0" eb="2">
      <t>コウザ</t>
    </rPh>
    <rPh sb="2" eb="4">
      <t>バンゴウ</t>
    </rPh>
    <rPh sb="5" eb="7">
      <t>キゴウ</t>
    </rPh>
    <rPh sb="13" eb="15">
      <t>バンゴウ</t>
    </rPh>
    <phoneticPr fontId="19"/>
  </si>
  <si>
    <t>受取人名前：町田市陸上競技協会</t>
    <rPh sb="0" eb="2">
      <t>ウケトリ</t>
    </rPh>
    <rPh sb="2" eb="3">
      <t>ニン</t>
    </rPh>
    <rPh sb="3" eb="5">
      <t>ナマエ</t>
    </rPh>
    <rPh sb="6" eb="9">
      <t>マチダシ</t>
    </rPh>
    <rPh sb="9" eb="11">
      <t>リクジョウ</t>
    </rPh>
    <rPh sb="11" eb="13">
      <t>キョウギ</t>
    </rPh>
    <rPh sb="13" eb="15">
      <t>キョウカイ</t>
    </rPh>
    <phoneticPr fontId="19"/>
  </si>
  <si>
    <t>団体（チーム）名</t>
    <rPh sb="0" eb="2">
      <t>ダンタイ</t>
    </rPh>
    <rPh sb="7" eb="8">
      <t>メイ</t>
    </rPh>
    <phoneticPr fontId="19"/>
  </si>
  <si>
    <t>監督名</t>
    <rPh sb="0" eb="2">
      <t>カントク</t>
    </rPh>
    <rPh sb="2" eb="3">
      <t>メイ</t>
    </rPh>
    <phoneticPr fontId="19"/>
  </si>
  <si>
    <t>高校男子・高校女子</t>
    <rPh sb="0" eb="2">
      <t>コウコウ</t>
    </rPh>
    <rPh sb="2" eb="4">
      <t>ダンシ</t>
    </rPh>
    <rPh sb="5" eb="7">
      <t>コウコウ</t>
    </rPh>
    <rPh sb="7" eb="9">
      <t>ジョシ</t>
    </rPh>
    <phoneticPr fontId="19"/>
  </si>
  <si>
    <t>中学男子・中学女子</t>
    <rPh sb="0" eb="2">
      <t>チュウガク</t>
    </rPh>
    <rPh sb="2" eb="4">
      <t>ダンシ</t>
    </rPh>
    <rPh sb="5" eb="7">
      <t>チュウガク</t>
    </rPh>
    <rPh sb="7" eb="9">
      <t>ジョシ</t>
    </rPh>
    <phoneticPr fontId="19"/>
  </si>
  <si>
    <t>補欠１
フリガナ</t>
    <rPh sb="0" eb="2">
      <t>ホケツ</t>
    </rPh>
    <phoneticPr fontId="19"/>
  </si>
  <si>
    <t>補欠２
フリガナ</t>
    <rPh sb="0" eb="2">
      <t>ホケツ</t>
    </rPh>
    <phoneticPr fontId="19"/>
  </si>
  <si>
    <t>補欠２
氏名</t>
    <rPh sb="0" eb="2">
      <t>ホケツ</t>
    </rPh>
    <rPh sb="4" eb="6">
      <t>シメイ</t>
    </rPh>
    <phoneticPr fontId="19"/>
  </si>
  <si>
    <t>補欠１
氏名</t>
    <rPh sb="0" eb="2">
      <t>ホケツ</t>
    </rPh>
    <rPh sb="4" eb="6">
      <t>シメイ</t>
    </rPh>
    <phoneticPr fontId="19"/>
  </si>
  <si>
    <t>受付
番号</t>
    <rPh sb="0" eb="2">
      <t>ウケツケ</t>
    </rPh>
    <rPh sb="3" eb="5">
      <t>バンゴウ</t>
    </rPh>
    <phoneticPr fontId="19"/>
  </si>
  <si>
    <t>記入しない</t>
    <rPh sb="0" eb="2">
      <t>ｷﾆｭｳ</t>
    </rPh>
    <phoneticPr fontId="18" type="halfwidthKatakana"/>
  </si>
  <si>
    <t>緊急時
連絡先電話番号</t>
    <rPh sb="0" eb="3">
      <t>キンキュウジ</t>
    </rPh>
    <rPh sb="4" eb="7">
      <t>レンラクサキ</t>
    </rPh>
    <rPh sb="7" eb="9">
      <t>デンワ</t>
    </rPh>
    <rPh sb="9" eb="11">
      <t>バンゴウ</t>
    </rPh>
    <phoneticPr fontId="19"/>
  </si>
  <si>
    <t>チーム名(全角8文字以内)</t>
    <rPh sb="3" eb="4">
      <t>メイ</t>
    </rPh>
    <rPh sb="5" eb="7">
      <t>ゼンカク</t>
    </rPh>
    <rPh sb="8" eb="10">
      <t>モジ</t>
    </rPh>
    <rPh sb="10" eb="12">
      <t>イナイ</t>
    </rPh>
    <phoneticPr fontId="19"/>
  </si>
  <si>
    <t>＊ チームごとに記入してください。数チームをまとめて、申し込まれる場合にもこのｼｰﾄに数チームを記入して下さい。</t>
    <rPh sb="8" eb="9">
      <t>キ</t>
    </rPh>
    <rPh sb="9" eb="10">
      <t>ニュウ</t>
    </rPh>
    <rPh sb="17" eb="18">
      <t>スウ</t>
    </rPh>
    <rPh sb="27" eb="28">
      <t>モウ</t>
    </rPh>
    <rPh sb="29" eb="30">
      <t>コ</t>
    </rPh>
    <rPh sb="33" eb="35">
      <t>バアイ</t>
    </rPh>
    <rPh sb="43" eb="44">
      <t>スウ</t>
    </rPh>
    <rPh sb="48" eb="50">
      <t>キニュウ</t>
    </rPh>
    <rPh sb="52" eb="53">
      <t>クダ</t>
    </rPh>
    <phoneticPr fontId="19"/>
  </si>
  <si>
    <t>＊ このファイルに団体（チーム）名、連絡責任者名、払込（振込）金額欄等に必要事項を記入後、一旦チーム名（略称）をつけて保存してください。</t>
    <rPh sb="9" eb="11">
      <t>ダンタイ</t>
    </rPh>
    <rPh sb="16" eb="17">
      <t>メイ</t>
    </rPh>
    <rPh sb="18" eb="20">
      <t>レンラク</t>
    </rPh>
    <rPh sb="20" eb="23">
      <t>セキニンシャ</t>
    </rPh>
    <rPh sb="23" eb="24">
      <t>メイ</t>
    </rPh>
    <rPh sb="25" eb="27">
      <t>ハライコミ</t>
    </rPh>
    <rPh sb="28" eb="30">
      <t>フリコミ</t>
    </rPh>
    <rPh sb="31" eb="33">
      <t>キンガク</t>
    </rPh>
    <rPh sb="33" eb="34">
      <t>ラン</t>
    </rPh>
    <rPh sb="34" eb="35">
      <t>ナド</t>
    </rPh>
    <rPh sb="50" eb="51">
      <t>メイ</t>
    </rPh>
    <rPh sb="51" eb="52">
      <t>ゾクメイ</t>
    </rPh>
    <rPh sb="52" eb="54">
      <t>リャクショウ</t>
    </rPh>
    <phoneticPr fontId="19"/>
  </si>
  <si>
    <t>【例】</t>
    <rPh sb="1" eb="2">
      <t>ﾚｲ</t>
    </rPh>
    <phoneticPr fontId="18" type="halfwidthKatakana"/>
  </si>
  <si>
    <t>　　**数チームをまとめて申し込む場合に記入欄が足りない場合は、「行」を（途中で）挿入をして作成して下さい。　</t>
    <rPh sb="4" eb="5">
      <t>ｽｳ</t>
    </rPh>
    <rPh sb="13" eb="14">
      <t>ﾓｳ</t>
    </rPh>
    <rPh sb="15" eb="16">
      <t>ｺ</t>
    </rPh>
    <rPh sb="17" eb="19">
      <t>ﾊﾞｱｲ</t>
    </rPh>
    <rPh sb="20" eb="22">
      <t>ｷﾆｭｳ</t>
    </rPh>
    <rPh sb="22" eb="23">
      <t>ﾗﾝ</t>
    </rPh>
    <rPh sb="24" eb="25">
      <t>ﾀ</t>
    </rPh>
    <rPh sb="28" eb="30">
      <t>ﾊﾞｱｲ</t>
    </rPh>
    <rPh sb="33" eb="34">
      <t>ｷﾞｮｳ</t>
    </rPh>
    <rPh sb="37" eb="39">
      <t>ﾄﾁｭｳ</t>
    </rPh>
    <rPh sb="41" eb="43">
      <t>ｿｳﾆｭｳ</t>
    </rPh>
    <rPh sb="46" eb="48">
      <t>ｻｸｾｲ</t>
    </rPh>
    <rPh sb="50" eb="51">
      <t>ｸﾀﾞ</t>
    </rPh>
    <phoneticPr fontId="18" type="halfwidthKatakana"/>
  </si>
  <si>
    <t>シニア50歳以上の部</t>
    <rPh sb="5" eb="6">
      <t>サイ</t>
    </rPh>
    <rPh sb="6" eb="8">
      <t>イジョウ</t>
    </rPh>
    <rPh sb="9" eb="10">
      <t>ブ</t>
    </rPh>
    <phoneticPr fontId="18"/>
  </si>
  <si>
    <t>＊ シニア50歳以上の部で、女子が出場の場合も50歳以上であること。</t>
    <rPh sb="7" eb="10">
      <t>サイイジョウ</t>
    </rPh>
    <rPh sb="11" eb="12">
      <t>ブ</t>
    </rPh>
    <rPh sb="14" eb="16">
      <t>ジョシ</t>
    </rPh>
    <rPh sb="17" eb="19">
      <t>シュツジョウ</t>
    </rPh>
    <rPh sb="20" eb="22">
      <t>バアイ</t>
    </rPh>
    <rPh sb="25" eb="28">
      <t>サイイジョウ</t>
    </rPh>
    <phoneticPr fontId="19"/>
  </si>
  <si>
    <t>（男女混合可）</t>
    <rPh sb="1" eb="3">
      <t>ﾀﾞﾝｼﾞｮ</t>
    </rPh>
    <rPh sb="3" eb="5">
      <t>ｺﾝｺﾞｳ</t>
    </rPh>
    <rPh sb="5" eb="6">
      <t>ｶ</t>
    </rPh>
    <phoneticPr fontId="18" type="halfwidthKatakana"/>
  </si>
  <si>
    <t>（男女混合可、全員50歳以上）</t>
    <rPh sb="1" eb="3">
      <t>ﾀﾞﾝｼﾞｮ</t>
    </rPh>
    <rPh sb="3" eb="5">
      <t>ｺﾝｺﾞｳ</t>
    </rPh>
    <rPh sb="5" eb="6">
      <t>ｶ</t>
    </rPh>
    <rPh sb="7" eb="9">
      <t>ｾﾞﾝｲﾝ</t>
    </rPh>
    <rPh sb="11" eb="14">
      <t>ｻｲｲｼﾞｮｳ</t>
    </rPh>
    <phoneticPr fontId="18" type="halfwidthKatakana"/>
  </si>
  <si>
    <t>申込受付日</t>
    <rPh sb="0" eb="2">
      <t>ﾓｳｼｺﾐ</t>
    </rPh>
    <rPh sb="2" eb="4">
      <t>ｳｹﾂｹ</t>
    </rPh>
    <rPh sb="4" eb="5">
      <t>ﾋ</t>
    </rPh>
    <phoneticPr fontId="18" type="halfwidthKatakana"/>
  </si>
  <si>
    <t>記入しない</t>
    <rPh sb="0" eb="2">
      <t>ｷﾆｭｳ</t>
    </rPh>
    <phoneticPr fontId="18" type="halfwidthKatakana"/>
  </si>
  <si>
    <t>例：080-1111-2222</t>
    <rPh sb="0" eb="1">
      <t>レイ</t>
    </rPh>
    <phoneticPr fontId="19"/>
  </si>
  <si>
    <t>例：町田市野津田町999-1</t>
    <rPh sb="0" eb="1">
      <t>レイ</t>
    </rPh>
    <rPh sb="2" eb="5">
      <t>マチダシ</t>
    </rPh>
    <rPh sb="5" eb="6">
      <t>ノ</t>
    </rPh>
    <rPh sb="6" eb="9">
      <t>ツタチョウ</t>
    </rPh>
    <phoneticPr fontId="19"/>
  </si>
  <si>
    <t>東京都町田市野津田町999-1</t>
    <rPh sb="0" eb="3">
      <t>トウキョウト</t>
    </rPh>
    <rPh sb="3" eb="6">
      <t>マチダシ</t>
    </rPh>
    <rPh sb="6" eb="7">
      <t>ノ</t>
    </rPh>
    <rPh sb="7" eb="9">
      <t>ツダ</t>
    </rPh>
    <rPh sb="9" eb="10">
      <t>マチ</t>
    </rPh>
    <phoneticPr fontId="18"/>
  </si>
  <si>
    <t>080-1111-2222</t>
    <phoneticPr fontId="18"/>
  </si>
  <si>
    <t>012-345-6789</t>
    <phoneticPr fontId="18" type="halfwidthKatakana"/>
  </si>
  <si>
    <t>例：198-7654</t>
    <rPh sb="0" eb="1">
      <t>レイ</t>
    </rPh>
    <phoneticPr fontId="19"/>
  </si>
  <si>
    <t>198-7654</t>
    <phoneticPr fontId="18"/>
  </si>
  <si>
    <t>スタート時刻</t>
    <rPh sb="4" eb="6">
      <t>ジコク</t>
    </rPh>
    <phoneticPr fontId="18"/>
  </si>
  <si>
    <t>一般の部</t>
    <rPh sb="0" eb="2">
      <t>イッパン</t>
    </rPh>
    <rPh sb="3" eb="4">
      <t>ブ</t>
    </rPh>
    <phoneticPr fontId="18"/>
  </si>
  <si>
    <t>一般女子の部</t>
    <rPh sb="0" eb="2">
      <t>イッパン</t>
    </rPh>
    <rPh sb="2" eb="4">
      <t>ジョシ</t>
    </rPh>
    <rPh sb="5" eb="6">
      <t>ブ</t>
    </rPh>
    <phoneticPr fontId="18"/>
  </si>
  <si>
    <t>（女子・全員40歳以上）</t>
    <rPh sb="1" eb="3">
      <t>ｼﾞｮｼ</t>
    </rPh>
    <rPh sb="4" eb="6">
      <t>ｾﾞﾝｲﾝ</t>
    </rPh>
    <rPh sb="8" eb="9">
      <t>ｻｲ</t>
    </rPh>
    <rPh sb="9" eb="11">
      <t>ｲｼﾞｮｳ</t>
    </rPh>
    <phoneticPr fontId="18" type="halfwidthKatakana"/>
  </si>
  <si>
    <t>　　その後、entry@machida-rkk.org  まで、このファイルを添付して送信してください。</t>
    <rPh sb="4" eb="5">
      <t>ゴ</t>
    </rPh>
    <rPh sb="39" eb="41">
      <t>テンプ</t>
    </rPh>
    <rPh sb="43" eb="45">
      <t>ソウシン</t>
    </rPh>
    <phoneticPr fontId="19"/>
  </si>
  <si>
    <t>＊「種別NO.」に該当の数字（1～8）を入れると自動的に種別名が入ります。（EXCELシートの場合）</t>
    <rPh sb="2" eb="4">
      <t>ｼｭﾍﾞﾂ</t>
    </rPh>
    <rPh sb="9" eb="11">
      <t>ｶﾞｲﾄｳ</t>
    </rPh>
    <rPh sb="12" eb="14">
      <t>ｽｳｼﾞ</t>
    </rPh>
    <rPh sb="20" eb="21">
      <t>ｲ</t>
    </rPh>
    <rPh sb="24" eb="27">
      <t>ｼﾞﾄﾞｳﾃｷ</t>
    </rPh>
    <rPh sb="32" eb="33">
      <t>ﾊｲ</t>
    </rPh>
    <rPh sb="47" eb="49">
      <t>ﾊﾞｱｲ</t>
    </rPh>
    <phoneticPr fontId="18" type="halfwidthKatakana"/>
  </si>
  <si>
    <t>チーム名ﾌﾘｶﾞﾅ（半角）</t>
    <rPh sb="3" eb="4">
      <t>メイ</t>
    </rPh>
    <rPh sb="10" eb="12">
      <t>ハンカク</t>
    </rPh>
    <phoneticPr fontId="19"/>
  </si>
  <si>
    <t>チーム数（入力）</t>
    <rPh sb="3" eb="4">
      <t>ｽｳ</t>
    </rPh>
    <rPh sb="5" eb="7">
      <t>ﾆｭｳﾘｮｸ</t>
    </rPh>
    <phoneticPr fontId="18" type="halfwidthKatakana"/>
  </si>
  <si>
    <t>一般・ｼﾆｱ50歳以上・一般女子・ｼﾆｱ女子40歳以上</t>
    <rPh sb="0" eb="2">
      <t>イッパン</t>
    </rPh>
    <rPh sb="8" eb="9">
      <t>サイ</t>
    </rPh>
    <rPh sb="9" eb="11">
      <t>イジョウ</t>
    </rPh>
    <rPh sb="12" eb="14">
      <t>イッパン</t>
    </rPh>
    <rPh sb="14" eb="16">
      <t>ジョシ</t>
    </rPh>
    <rPh sb="20" eb="22">
      <t>ジョシ</t>
    </rPh>
    <rPh sb="24" eb="25">
      <t>サイ</t>
    </rPh>
    <rPh sb="25" eb="27">
      <t>イジョウ</t>
    </rPh>
    <phoneticPr fontId="19"/>
  </si>
  <si>
    <t>＊ 町田市陸協でメール開封後、受け付けたことを（町田市陸協担当者から）返信メールでお知らせします。</t>
    <rPh sb="2" eb="5">
      <t>マチダシ</t>
    </rPh>
    <rPh sb="5" eb="7">
      <t>リクキョウ</t>
    </rPh>
    <rPh sb="11" eb="13">
      <t>カイフウ</t>
    </rPh>
    <rPh sb="13" eb="14">
      <t>ゴ</t>
    </rPh>
    <rPh sb="15" eb="16">
      <t>ウ</t>
    </rPh>
    <rPh sb="17" eb="18">
      <t>ツ</t>
    </rPh>
    <rPh sb="24" eb="27">
      <t>マチダシ</t>
    </rPh>
    <rPh sb="27" eb="29">
      <t>リクキョウ</t>
    </rPh>
    <rPh sb="29" eb="32">
      <t>タントウシャ</t>
    </rPh>
    <rPh sb="35" eb="37">
      <t>ヘンシン</t>
    </rPh>
    <rPh sb="42" eb="43">
      <t>シ</t>
    </rPh>
    <phoneticPr fontId="19"/>
  </si>
  <si>
    <t>＊ 申込書の送信後4日経過しても、町田市陸協からのお知らせ返信メールが確認できない(届かない)場合は、町田市陸上競技協会（mail@machida-rkk.org)までご連絡下さい。</t>
    <rPh sb="2" eb="4">
      <t>モウシコミ</t>
    </rPh>
    <rPh sb="4" eb="5">
      <t>ショ</t>
    </rPh>
    <rPh sb="6" eb="8">
      <t>ソウシン</t>
    </rPh>
    <rPh sb="8" eb="9">
      <t>ゴ</t>
    </rPh>
    <rPh sb="10" eb="11">
      <t>ヒ</t>
    </rPh>
    <rPh sb="11" eb="13">
      <t>ケイカ</t>
    </rPh>
    <rPh sb="17" eb="20">
      <t>マチダシ</t>
    </rPh>
    <rPh sb="20" eb="22">
      <t>リクキョウ</t>
    </rPh>
    <rPh sb="29" eb="31">
      <t>ヘンシン</t>
    </rPh>
    <rPh sb="35" eb="37">
      <t>カクニン</t>
    </rPh>
    <rPh sb="42" eb="43">
      <t>トド</t>
    </rPh>
    <rPh sb="47" eb="49">
      <t>バアイ</t>
    </rPh>
    <rPh sb="51" eb="53">
      <t>マチダ</t>
    </rPh>
    <rPh sb="53" eb="54">
      <t>シ</t>
    </rPh>
    <rPh sb="54" eb="56">
      <t>リクジョウ</t>
    </rPh>
    <rPh sb="56" eb="58">
      <t>キョウギ</t>
    </rPh>
    <rPh sb="58" eb="60">
      <t>キョウカイ</t>
    </rPh>
    <rPh sb="85" eb="87">
      <t>レンラク</t>
    </rPh>
    <rPh sb="87" eb="88">
      <t>クダ</t>
    </rPh>
    <phoneticPr fontId="19"/>
  </si>
  <si>
    <r>
      <t>・</t>
    </r>
    <r>
      <rPr>
        <u/>
        <sz val="16"/>
        <color rgb="FFFF0000"/>
        <rFont val="ＭＳ Ｐゴシック"/>
        <family val="3"/>
        <charset val="128"/>
        <scheme val="minor"/>
      </rPr>
      <t>チーム数</t>
    </r>
    <r>
      <rPr>
        <sz val="16"/>
        <color rgb="FFFF0000"/>
        <rFont val="ＭＳ Ｐゴシック"/>
        <family val="3"/>
        <charset val="128"/>
        <scheme val="minor"/>
      </rPr>
      <t>を入力（記入）して下さい。</t>
    </r>
    <rPh sb="4" eb="5">
      <t>スウ</t>
    </rPh>
    <rPh sb="6" eb="8">
      <t>ニュウリョク</t>
    </rPh>
    <rPh sb="9" eb="11">
      <t>キニュウ</t>
    </rPh>
    <rPh sb="14" eb="15">
      <t>クダ</t>
    </rPh>
    <phoneticPr fontId="19"/>
  </si>
  <si>
    <t>・チーム数(入力)欄に数値を入れると金額が計算します。</t>
    <rPh sb="4" eb="5">
      <t>スウ</t>
    </rPh>
    <rPh sb="6" eb="8">
      <t>ニュウリョク</t>
    </rPh>
    <rPh sb="9" eb="10">
      <t>ラン</t>
    </rPh>
    <rPh sb="11" eb="13">
      <t>スウチ</t>
    </rPh>
    <rPh sb="14" eb="15">
      <t>イ</t>
    </rPh>
    <rPh sb="18" eb="20">
      <t>キンガク</t>
    </rPh>
    <rPh sb="21" eb="23">
      <t>ケイサン</t>
    </rPh>
    <phoneticPr fontId="19"/>
  </si>
  <si>
    <r>
      <rPr>
        <b/>
        <u/>
        <sz val="16"/>
        <color rgb="FFFF0000"/>
        <rFont val="ＭＳ Ｐゴシック"/>
        <family val="3"/>
        <charset val="128"/>
        <scheme val="minor"/>
      </rPr>
      <t>*１区～４区氏名、補欠１～補欠２氏名を入力すると自動的にフリガナが入ります。</t>
    </r>
    <r>
      <rPr>
        <b/>
        <u/>
        <sz val="16"/>
        <rFont val="ＭＳ Ｐゴシック"/>
        <family val="3"/>
        <charset val="128"/>
        <scheme val="minor"/>
      </rPr>
      <t xml:space="preserve">
正しく表示しない場合は「ふりがなの表示/非表示▽」で修正するか、「フリガナ欄」に直接入力してください。</t>
    </r>
    <rPh sb="2" eb="3">
      <t>ｸ</t>
    </rPh>
    <rPh sb="5" eb="6">
      <t>ｸ</t>
    </rPh>
    <rPh sb="6" eb="8">
      <t>ｼﾒｲ</t>
    </rPh>
    <rPh sb="9" eb="11">
      <t>ﾎｹﾂ</t>
    </rPh>
    <rPh sb="13" eb="15">
      <t>ﾎｹﾂ</t>
    </rPh>
    <rPh sb="16" eb="18">
      <t>ｼﾒｲ</t>
    </rPh>
    <rPh sb="19" eb="21">
      <t>ﾆｭｳﾘｮｸ</t>
    </rPh>
    <rPh sb="24" eb="26">
      <t>ｼﾞﾄﾞｳ</t>
    </rPh>
    <rPh sb="26" eb="27">
      <t>ﾃｷ</t>
    </rPh>
    <rPh sb="33" eb="34">
      <t>ﾊｲ</t>
    </rPh>
    <rPh sb="39" eb="40">
      <t>ﾀﾀﾞ</t>
    </rPh>
    <rPh sb="42" eb="44">
      <t>ﾋｮｳｼﾞ</t>
    </rPh>
    <rPh sb="47" eb="49">
      <t>ﾊﾞｱｲ</t>
    </rPh>
    <rPh sb="56" eb="58">
      <t>ﾋｮｳｼﾞ</t>
    </rPh>
    <rPh sb="59" eb="62">
      <t>ﾋﾋｮｳｼﾞ</t>
    </rPh>
    <rPh sb="65" eb="67">
      <t>ｼｭｳｾｲ</t>
    </rPh>
    <rPh sb="76" eb="77">
      <t>ﾗﾝ</t>
    </rPh>
    <rPh sb="79" eb="81">
      <t>ﾁｮｸｾﾂ</t>
    </rPh>
    <rPh sb="81" eb="83">
      <t>ﾆｭｳﾘｮｸ</t>
    </rPh>
    <phoneticPr fontId="18" type="halfwidthKatakana"/>
  </si>
  <si>
    <t>連絡責任者</t>
    <rPh sb="0" eb="2">
      <t>ﾚﾝﾗｸ</t>
    </rPh>
    <rPh sb="2" eb="5">
      <t>ｾｷﾆﾝｼｬ</t>
    </rPh>
    <phoneticPr fontId="18" type="halfwidthKatakana"/>
  </si>
  <si>
    <t>【他の金融機関からの振込の場合は、ゆうちょ銀行、店番:018、普通、口座番号:4973544】</t>
    <rPh sb="1" eb="2">
      <t>タ</t>
    </rPh>
    <rPh sb="3" eb="7">
      <t>キンユウキカン</t>
    </rPh>
    <rPh sb="10" eb="12">
      <t>フリコミ</t>
    </rPh>
    <rPh sb="13" eb="15">
      <t>バアイ</t>
    </rPh>
    <rPh sb="21" eb="23">
      <t>ギンコウ</t>
    </rPh>
    <rPh sb="24" eb="26">
      <t>ミセバン</t>
    </rPh>
    <rPh sb="31" eb="33">
      <t>フツウ</t>
    </rPh>
    <rPh sb="34" eb="36">
      <t>コウザ</t>
    </rPh>
    <rPh sb="36" eb="38">
      <t>バンゴウ</t>
    </rPh>
    <phoneticPr fontId="19"/>
  </si>
  <si>
    <t>＊ゆうちょ銀行備え付けの「電信振替請求書」またはATMを使用して(振込手数料は払込人払いで）振込んでください。</t>
    <rPh sb="5" eb="7">
      <t>ギンコウ</t>
    </rPh>
    <rPh sb="7" eb="8">
      <t>ソナ</t>
    </rPh>
    <rPh sb="9" eb="10">
      <t>ツ</t>
    </rPh>
    <rPh sb="13" eb="15">
      <t>デンシン</t>
    </rPh>
    <rPh sb="15" eb="17">
      <t>フリカエ</t>
    </rPh>
    <rPh sb="17" eb="20">
      <t>セイキュウショ</t>
    </rPh>
    <rPh sb="28" eb="30">
      <t>シヨウ</t>
    </rPh>
    <rPh sb="33" eb="35">
      <t>フリコミ</t>
    </rPh>
    <rPh sb="35" eb="37">
      <t>テスウ</t>
    </rPh>
    <rPh sb="37" eb="38">
      <t>リョウ</t>
    </rPh>
    <rPh sb="39" eb="41">
      <t>ハライコミ</t>
    </rPh>
    <rPh sb="41" eb="42">
      <t>ニン</t>
    </rPh>
    <rPh sb="42" eb="43">
      <t>ハラ</t>
    </rPh>
    <rPh sb="46" eb="47">
      <t>フ</t>
    </rPh>
    <rPh sb="47" eb="48">
      <t>コ</t>
    </rPh>
    <phoneticPr fontId="19"/>
  </si>
  <si>
    <t>林　美桜</t>
    <rPh sb="0" eb="1">
      <t>ﾊﾔｼ</t>
    </rPh>
    <rPh sb="2" eb="4">
      <t>ﾐｵ</t>
    </rPh>
    <phoneticPr fontId="18" type="halfwidthKatakana"/>
  </si>
  <si>
    <t>田　津野</t>
    <rPh sb="0" eb="1">
      <t>ﾃﾞﾝ</t>
    </rPh>
    <rPh sb="2" eb="4">
      <t>ﾂﾉ</t>
    </rPh>
    <phoneticPr fontId="18" type="halfwidthKatakana"/>
  </si>
  <si>
    <t>町田　祇園</t>
    <rPh sb="0" eb="2">
      <t>ﾏﾁﾀﾞ</t>
    </rPh>
    <rPh sb="3" eb="5">
      <t>ｷﾞｵﾝ</t>
    </rPh>
    <phoneticPr fontId="18" type="halfwidthKatakana"/>
  </si>
  <si>
    <t>町田　市一</t>
    <rPh sb="0" eb="2">
      <t>ﾏﾁﾀﾞ</t>
    </rPh>
    <rPh sb="3" eb="5">
      <t>ｼｲﾁ</t>
    </rPh>
    <phoneticPr fontId="18" type="halfwidthKatakana"/>
  </si>
  <si>
    <t>町田　睦月</t>
    <rPh sb="0" eb="2">
      <t>ﾏﾁﾀﾞ</t>
    </rPh>
    <rPh sb="3" eb="5">
      <t>ﾑﾂｷ</t>
    </rPh>
    <phoneticPr fontId="18" type="halfwidthKatakana"/>
  </si>
  <si>
    <t>町田　弥生</t>
    <rPh sb="0" eb="2">
      <t>ﾏﾁﾀﾞ</t>
    </rPh>
    <rPh sb="3" eb="5">
      <t>ﾔﾖｲ</t>
    </rPh>
    <phoneticPr fontId="18" type="halfwidthKatakana"/>
  </si>
  <si>
    <t>1ﾁｰﾑ：12,000円</t>
    <rPh sb="11" eb="12">
      <t>エン</t>
    </rPh>
    <phoneticPr fontId="19"/>
  </si>
  <si>
    <t>1ﾁｰﾑ：7,000円</t>
    <rPh sb="10" eb="11">
      <t>エン</t>
    </rPh>
    <phoneticPr fontId="19"/>
  </si>
  <si>
    <t>1ﾁｰﾑ：5,000円</t>
    <rPh sb="10" eb="11">
      <t>エン</t>
    </rPh>
    <phoneticPr fontId="19"/>
  </si>
  <si>
    <t>緊急時(当日)連絡電話番号</t>
    <rPh sb="0" eb="3">
      <t>キンキュウジ</t>
    </rPh>
    <rPh sb="4" eb="6">
      <t>トウジツ</t>
    </rPh>
    <rPh sb="7" eb="9">
      <t>レンラク</t>
    </rPh>
    <rPh sb="9" eb="11">
      <t>デンワ</t>
    </rPh>
    <rPh sb="11" eb="13">
      <t>バンゴウ</t>
    </rPh>
    <phoneticPr fontId="19"/>
  </si>
  <si>
    <t>連絡責任者電話番号</t>
    <rPh sb="0" eb="2">
      <t>レンラク</t>
    </rPh>
    <rPh sb="2" eb="5">
      <t>セキニンシャ</t>
    </rPh>
    <rPh sb="5" eb="7">
      <t>デンワ</t>
    </rPh>
    <rPh sb="7" eb="9">
      <t>バンゴウ</t>
    </rPh>
    <phoneticPr fontId="19"/>
  </si>
  <si>
    <t>連絡責任者メールアドレス</t>
    <rPh sb="0" eb="2">
      <t>レンラク</t>
    </rPh>
    <rPh sb="2" eb="5">
      <t>セキニンシャ</t>
    </rPh>
    <phoneticPr fontId="19"/>
  </si>
  <si>
    <t>連絡責任者〒番号</t>
    <rPh sb="0" eb="2">
      <t>レンラク</t>
    </rPh>
    <rPh sb="2" eb="5">
      <t>セキニンシャ</t>
    </rPh>
    <rPh sb="6" eb="8">
      <t>バンゴウ</t>
    </rPh>
    <phoneticPr fontId="19"/>
  </si>
  <si>
    <t>連絡責任者住所</t>
    <rPh sb="0" eb="2">
      <t>レンラク</t>
    </rPh>
    <rPh sb="2" eb="5">
      <t>セキニンシャ</t>
    </rPh>
    <rPh sb="5" eb="7">
      <t>ジュウショ</t>
    </rPh>
    <phoneticPr fontId="19"/>
  </si>
  <si>
    <t>連絡責任者名</t>
    <rPh sb="0" eb="2">
      <t>ﾚﾝﾗｸ</t>
    </rPh>
    <rPh sb="2" eb="5">
      <t>ｾｷﾆﾝｼｬ</t>
    </rPh>
    <rPh sb="5" eb="6">
      <t>ﾒｲ</t>
    </rPh>
    <phoneticPr fontId="18" type="halfwidthKatakana"/>
  </si>
  <si>
    <t>※チーム名(全角8文字以内)</t>
    <rPh sb="4" eb="5">
      <t>メイ</t>
    </rPh>
    <rPh sb="6" eb="8">
      <t>ゼンカク</t>
    </rPh>
    <rPh sb="9" eb="11">
      <t>モジ</t>
    </rPh>
    <rPh sb="11" eb="13">
      <t>イナイ</t>
    </rPh>
    <phoneticPr fontId="19"/>
  </si>
  <si>
    <t>当日連絡者名</t>
    <rPh sb="0" eb="2">
      <t>トウジツ</t>
    </rPh>
    <rPh sb="2" eb="4">
      <t>レンラク</t>
    </rPh>
    <rPh sb="5" eb="6">
      <t>メイ</t>
    </rPh>
    <phoneticPr fontId="19"/>
  </si>
  <si>
    <t>※予定日が決まっていたら記入してください。</t>
    <rPh sb="1" eb="4">
      <t>ﾖﾃｲﾋﾞ</t>
    </rPh>
    <rPh sb="5" eb="6">
      <t>ｷ</t>
    </rPh>
    <rPh sb="12" eb="14">
      <t>ｷﾆｭｳ</t>
    </rPh>
    <phoneticPr fontId="18" type="halfwidthKatakana"/>
  </si>
  <si>
    <t>例：町　汰好</t>
    <rPh sb="0" eb="1">
      <t>レイ</t>
    </rPh>
    <rPh sb="2" eb="3">
      <t>マチ</t>
    </rPh>
    <rPh sb="4" eb="5">
      <t>タ</t>
    </rPh>
    <rPh sb="5" eb="6">
      <t>ヨシ</t>
    </rPh>
    <phoneticPr fontId="19"/>
  </si>
  <si>
    <t>町　汰好</t>
    <rPh sb="0" eb="1">
      <t>マチ</t>
    </rPh>
    <rPh sb="2" eb="3">
      <t>タ</t>
    </rPh>
    <rPh sb="3" eb="4">
      <t>ス</t>
    </rPh>
    <phoneticPr fontId="18"/>
  </si>
  <si>
    <t>例：町田市一</t>
    <rPh sb="0" eb="1">
      <t>レイ</t>
    </rPh>
    <rPh sb="2" eb="4">
      <t>マチダ</t>
    </rPh>
    <rPh sb="4" eb="5">
      <t>イチ</t>
    </rPh>
    <rPh sb="5" eb="6">
      <t>イチ</t>
    </rPh>
    <phoneticPr fontId="19"/>
  </si>
  <si>
    <t>例：東京2025</t>
    <rPh sb="0" eb="1">
      <t>レイ</t>
    </rPh>
    <rPh sb="2" eb="4">
      <t>トウキョウ</t>
    </rPh>
    <phoneticPr fontId="19"/>
  </si>
  <si>
    <t>東京2025</t>
    <rPh sb="0" eb="2">
      <t>トウキョウ</t>
    </rPh>
    <phoneticPr fontId="18"/>
  </si>
  <si>
    <t>竹　宗吉</t>
    <rPh sb="0" eb="1">
      <t>タケ</t>
    </rPh>
    <rPh sb="2" eb="4">
      <t>ソウキチ</t>
    </rPh>
    <phoneticPr fontId="18"/>
  </si>
  <si>
    <t>例：ﾄｳｷｮｳﾆｰﾏﾙﾆｰｺﾞｰ</t>
    <rPh sb="0" eb="1">
      <t>レイ</t>
    </rPh>
    <phoneticPr fontId="19"/>
  </si>
  <si>
    <t>例：竹　宗吉</t>
    <rPh sb="0" eb="1">
      <t>レイ</t>
    </rPh>
    <rPh sb="2" eb="3">
      <t>タケ</t>
    </rPh>
    <rPh sb="4" eb="6">
      <t>ソウキチ</t>
    </rPh>
    <phoneticPr fontId="19"/>
  </si>
  <si>
    <t>例：042-345-6789</t>
    <rPh sb="0" eb="1">
      <t>レイ</t>
    </rPh>
    <phoneticPr fontId="19"/>
  </si>
  <si>
    <t>例：mail@tokyo-2025.au.ｊｐ</t>
    <rPh sb="0" eb="1">
      <t>レイ</t>
    </rPh>
    <phoneticPr fontId="19"/>
  </si>
  <si>
    <t>一般財団法人町田市スポーツ協会名称変更記念第77回町田武相駅伝競走大会申込書（2025/1/26(日）開催)</t>
    <rPh sb="0" eb="4">
      <t>ｲｯﾊﾟﾝｻﾞｲﾀﾞﾝ</t>
    </rPh>
    <rPh sb="4" eb="6">
      <t>ﾎｳｼﾞﾝ</t>
    </rPh>
    <rPh sb="6" eb="9">
      <t>ﾏﾁﾀﾞｼ</t>
    </rPh>
    <rPh sb="13" eb="15">
      <t>ｷｮｳｶｲ</t>
    </rPh>
    <rPh sb="15" eb="19">
      <t>ﾒｲｼｮｳﾍﾝｺｳ</t>
    </rPh>
    <rPh sb="19" eb="21">
      <t>ｷﾈﾝ</t>
    </rPh>
    <rPh sb="21" eb="22">
      <t>ﾀﾞｲ</t>
    </rPh>
    <rPh sb="24" eb="25">
      <t>ｶｲ</t>
    </rPh>
    <rPh sb="25" eb="27">
      <t>ﾏﾁﾀﾞ</t>
    </rPh>
    <rPh sb="27" eb="29">
      <t>ﾌﾞｿｳ</t>
    </rPh>
    <rPh sb="29" eb="31">
      <t>ｴｷﾃﾞﾝ</t>
    </rPh>
    <rPh sb="31" eb="33">
      <t>ｷｮｳｿｳ</t>
    </rPh>
    <rPh sb="33" eb="35">
      <t>ﾀｲｶｲ</t>
    </rPh>
    <rPh sb="35" eb="38">
      <t>ﾓｳｼｺﾐｼｮ</t>
    </rPh>
    <rPh sb="49" eb="50">
      <t>ﾆﾁ</t>
    </rPh>
    <rPh sb="51" eb="53">
      <t>ｶｲｻｲ</t>
    </rPh>
    <phoneticPr fontId="18" type="halfwidthKatakana"/>
  </si>
  <si>
    <t>・申込期限：2025年1月7日（火）必着厳守</t>
    <rPh sb="1" eb="3">
      <t>モウシコミ</t>
    </rPh>
    <rPh sb="3" eb="5">
      <t>キゲン</t>
    </rPh>
    <rPh sb="10" eb="11">
      <t>ネン</t>
    </rPh>
    <rPh sb="12" eb="13">
      <t>ツキ</t>
    </rPh>
    <rPh sb="14" eb="15">
      <t>ニチ</t>
    </rPh>
    <rPh sb="16" eb="17">
      <t>ヒ</t>
    </rPh>
    <rPh sb="18" eb="20">
      <t>ヒッチャク</t>
    </rPh>
    <rPh sb="20" eb="22">
      <t>ゲンシュ</t>
    </rPh>
    <phoneticPr fontId="19"/>
  </si>
  <si>
    <t>振込期限：2025年1月7日（火）</t>
    <rPh sb="0" eb="2">
      <t>フリコミ</t>
    </rPh>
    <rPh sb="2" eb="4">
      <t>キゲン</t>
    </rPh>
    <rPh sb="9" eb="10">
      <t>ネン</t>
    </rPh>
    <rPh sb="11" eb="12">
      <t>ガツ</t>
    </rPh>
    <rPh sb="13" eb="14">
      <t>ニチ</t>
    </rPh>
    <rPh sb="15" eb="16">
      <t>ヒ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</si>
</sst>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m&quot;月&quot;d&quot;日&quot;;@"/>
    <numFmt numFmtId="177" formatCode="[$-F400]h:mm:ss\ AM/PM"/>
  </numFmts>
  <fonts count="5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u/>
      <sz val="16"/>
      <color rgb="FFFF0000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u/>
      <sz val="16"/>
      <color rgb="FFFF0000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i/>
      <sz val="16"/>
      <name val="ＭＳ Ｐゴシック"/>
      <family val="3"/>
      <charset val="128"/>
      <scheme val="minor"/>
    </font>
    <font>
      <b/>
      <i/>
      <sz val="16"/>
      <color rgb="FFFF0000"/>
      <name val="ＭＳ Ｐゴシック"/>
      <family val="3"/>
      <charset val="128"/>
      <scheme val="minor"/>
    </font>
    <font>
      <sz val="11"/>
      <name val="BIZ UD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8" fillId="0" borderId="10" xfId="0" applyFont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center" vertical="center" wrapText="1" shrinkToFit="1"/>
    </xf>
    <xf numFmtId="0" fontId="29" fillId="0" borderId="10" xfId="0" applyFont="1" applyBorder="1" applyAlignment="1">
      <alignment horizontal="center" vertical="center" wrapText="1" shrinkToFit="1"/>
    </xf>
    <xf numFmtId="0" fontId="30" fillId="0" borderId="10" xfId="0" applyFont="1" applyBorder="1" applyAlignment="1">
      <alignment horizontal="center" vertical="center" wrapText="1" shrinkToFit="1"/>
    </xf>
    <xf numFmtId="0" fontId="28" fillId="0" borderId="10" xfId="0" applyFont="1" applyBorder="1" applyAlignment="1">
      <alignment vertical="center" shrinkToFit="1"/>
    </xf>
    <xf numFmtId="0" fontId="31" fillId="0" borderId="1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2" fillId="0" borderId="10" xfId="0" applyFont="1" applyBorder="1" applyAlignment="1">
      <alignment vertical="center" shrinkToFit="1"/>
    </xf>
    <xf numFmtId="0" fontId="31" fillId="0" borderId="10" xfId="0" applyFont="1" applyBorder="1">
      <alignment vertical="center"/>
    </xf>
    <xf numFmtId="0" fontId="33" fillId="0" borderId="10" xfId="0" applyFont="1" applyBorder="1" applyAlignment="1">
      <alignment horizontal="center" vertical="center" shrinkToFit="1"/>
    </xf>
    <xf numFmtId="0" fontId="32" fillId="0" borderId="10" xfId="0" quotePrefix="1" applyFont="1" applyBorder="1" applyAlignment="1">
      <alignment vertical="center" shrinkToFit="1"/>
    </xf>
    <xf numFmtId="176" fontId="32" fillId="0" borderId="10" xfId="0" applyNumberFormat="1" applyFont="1" applyBorder="1" applyAlignment="1">
      <alignment vertical="center" shrinkToFit="1"/>
    </xf>
    <xf numFmtId="0" fontId="34" fillId="0" borderId="10" xfId="0" applyFont="1" applyBorder="1" applyAlignment="1">
      <alignment vertical="center" shrinkToFit="1"/>
    </xf>
    <xf numFmtId="176" fontId="34" fillId="0" borderId="10" xfId="0" applyNumberFormat="1" applyFont="1" applyBorder="1" applyAlignment="1">
      <alignment vertical="center" shrinkToFit="1"/>
    </xf>
    <xf numFmtId="20" fontId="0" fillId="0" borderId="0" xfId="0" applyNumberFormat="1">
      <alignment vertical="center"/>
    </xf>
    <xf numFmtId="177" fontId="31" fillId="0" borderId="10" xfId="0" applyNumberFormat="1" applyFont="1" applyBorder="1">
      <alignment vertical="center"/>
    </xf>
    <xf numFmtId="0" fontId="36" fillId="0" borderId="10" xfId="0" applyFont="1" applyBorder="1" applyAlignment="1">
      <alignment vertical="center" shrinkToFit="1"/>
    </xf>
    <xf numFmtId="0" fontId="37" fillId="0" borderId="10" xfId="0" applyFont="1" applyBorder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32" fillId="0" borderId="0" xfId="0" quotePrefix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35" fillId="0" borderId="0" xfId="0" applyFont="1" applyAlignment="1">
      <alignment vertical="top"/>
    </xf>
    <xf numFmtId="0" fontId="35" fillId="0" borderId="0" xfId="0" applyFont="1">
      <alignment vertical="center"/>
    </xf>
    <xf numFmtId="0" fontId="43" fillId="0" borderId="11" xfId="0" applyFont="1" applyBorder="1">
      <alignment vertical="center"/>
    </xf>
    <xf numFmtId="0" fontId="43" fillId="0" borderId="12" xfId="0" applyFont="1" applyBorder="1" applyAlignment="1">
      <alignment vertical="top"/>
    </xf>
    <xf numFmtId="0" fontId="43" fillId="0" borderId="13" xfId="0" applyFont="1" applyBorder="1" applyAlignment="1">
      <alignment vertical="top"/>
    </xf>
    <xf numFmtId="0" fontId="43" fillId="0" borderId="12" xfId="0" applyFont="1" applyBorder="1">
      <alignment vertical="center"/>
    </xf>
    <xf numFmtId="0" fontId="31" fillId="0" borderId="0" xfId="0" applyFont="1">
      <alignment vertical="center"/>
    </xf>
    <xf numFmtId="0" fontId="46" fillId="0" borderId="0" xfId="0" applyFont="1" applyAlignment="1">
      <alignment vertical="center" shrinkToFit="1"/>
    </xf>
    <xf numFmtId="21" fontId="31" fillId="0" borderId="0" xfId="0" applyNumberFormat="1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176" fontId="31" fillId="0" borderId="0" xfId="0" applyNumberFormat="1" applyFont="1" applyAlignment="1">
      <alignment vertical="center" shrinkToFit="1"/>
    </xf>
    <xf numFmtId="176" fontId="31" fillId="0" borderId="0" xfId="0" applyNumberFormat="1" applyFont="1">
      <alignment vertical="center"/>
    </xf>
    <xf numFmtId="0" fontId="32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1" fillId="0" borderId="10" xfId="0" applyFont="1" applyBorder="1" applyAlignment="1">
      <alignment horizontal="center" vertical="center"/>
    </xf>
    <xf numFmtId="0" fontId="31" fillId="0" borderId="13" xfId="0" applyFont="1" applyBorder="1">
      <alignment vertical="center"/>
    </xf>
    <xf numFmtId="0" fontId="31" fillId="0" borderId="21" xfId="0" applyFont="1" applyBorder="1" applyAlignment="1">
      <alignment horizontal="center" vertical="center"/>
    </xf>
    <xf numFmtId="0" fontId="31" fillId="0" borderId="21" xfId="0" applyFont="1" applyBorder="1">
      <alignment vertical="center"/>
    </xf>
    <xf numFmtId="0" fontId="31" fillId="0" borderId="15" xfId="0" applyFont="1" applyBorder="1" applyAlignment="1">
      <alignment horizontal="center" vertical="center"/>
    </xf>
    <xf numFmtId="41" fontId="31" fillId="0" borderId="13" xfId="0" applyNumberFormat="1" applyFont="1" applyBorder="1">
      <alignment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 applyAlignment="1">
      <alignment horizontal="center" vertical="center" shrinkToFit="1"/>
    </xf>
    <xf numFmtId="0" fontId="23" fillId="0" borderId="0" xfId="0" applyFont="1">
      <alignment vertical="center"/>
    </xf>
    <xf numFmtId="0" fontId="47" fillId="0" borderId="0" xfId="0" applyFont="1" applyAlignment="1">
      <alignment horizontal="left" vertical="center" wrapText="1"/>
    </xf>
    <xf numFmtId="20" fontId="0" fillId="34" borderId="0" xfId="0" applyNumberFormat="1" applyFill="1">
      <alignment vertical="center"/>
    </xf>
    <xf numFmtId="0" fontId="52" fillId="0" borderId="0" xfId="0" applyFont="1" applyAlignment="1">
      <alignment vertical="top" shrinkToFit="1"/>
    </xf>
    <xf numFmtId="0" fontId="35" fillId="0" borderId="0" xfId="0" applyFont="1" applyAlignment="1">
      <alignment vertical="center" shrinkToFit="1"/>
    </xf>
    <xf numFmtId="0" fontId="0" fillId="0" borderId="0" xfId="0" applyAlignment="1">
      <alignment vertical="top"/>
    </xf>
    <xf numFmtId="0" fontId="29" fillId="33" borderId="10" xfId="0" applyFont="1" applyFill="1" applyBorder="1" applyAlignment="1">
      <alignment horizontal="center" vertical="center"/>
    </xf>
    <xf numFmtId="0" fontId="33" fillId="33" borderId="10" xfId="0" applyFont="1" applyFill="1" applyBorder="1" applyAlignment="1">
      <alignment vertical="center" shrinkToFit="1"/>
    </xf>
    <xf numFmtId="0" fontId="29" fillId="33" borderId="10" xfId="0" applyFont="1" applyFill="1" applyBorder="1">
      <alignment vertical="center"/>
    </xf>
    <xf numFmtId="177" fontId="29" fillId="33" borderId="10" xfId="0" applyNumberFormat="1" applyFont="1" applyFill="1" applyBorder="1">
      <alignment vertical="center"/>
    </xf>
    <xf numFmtId="0" fontId="54" fillId="33" borderId="10" xfId="0" applyFont="1" applyFill="1" applyBorder="1">
      <alignment vertical="center"/>
    </xf>
    <xf numFmtId="0" fontId="29" fillId="33" borderId="10" xfId="0" applyFont="1" applyFill="1" applyBorder="1" applyAlignment="1">
      <alignment vertical="center" shrinkToFit="1"/>
    </xf>
    <xf numFmtId="0" fontId="31" fillId="0" borderId="18" xfId="0" applyFont="1" applyBorder="1">
      <alignment vertical="center"/>
    </xf>
    <xf numFmtId="0" fontId="47" fillId="0" borderId="0" xfId="0" applyFont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33" borderId="21" xfId="0" applyFont="1" applyFill="1" applyBorder="1" applyAlignment="1">
      <alignment horizontal="center" vertical="center"/>
    </xf>
    <xf numFmtId="0" fontId="47" fillId="33" borderId="10" xfId="0" applyFont="1" applyFill="1" applyBorder="1" applyAlignment="1">
      <alignment horizontal="center" vertical="center"/>
    </xf>
    <xf numFmtId="0" fontId="47" fillId="33" borderId="15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31" fillId="0" borderId="15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47" fillId="0" borderId="15" xfId="0" applyFont="1" applyBorder="1" applyAlignment="1">
      <alignment horizontal="left" vertical="center"/>
    </xf>
    <xf numFmtId="41" fontId="47" fillId="33" borderId="22" xfId="0" applyNumberFormat="1" applyFont="1" applyFill="1" applyBorder="1">
      <alignment vertical="center"/>
    </xf>
    <xf numFmtId="0" fontId="57" fillId="0" borderId="0" xfId="0" applyFont="1">
      <alignment vertical="center"/>
    </xf>
    <xf numFmtId="0" fontId="47" fillId="0" borderId="0" xfId="0" applyFont="1" applyAlignment="1">
      <alignment horizontal="left" vertical="center" shrinkToFit="1"/>
    </xf>
    <xf numFmtId="0" fontId="53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47" fillId="0" borderId="11" xfId="0" applyFont="1" applyBorder="1" applyAlignment="1">
      <alignment horizontal="left" vertical="center" shrinkToFit="1"/>
    </xf>
    <xf numFmtId="0" fontId="47" fillId="0" borderId="13" xfId="0" applyFont="1" applyBorder="1" applyAlignment="1">
      <alignment horizontal="left" vertical="center" shrinkToFit="1"/>
    </xf>
    <xf numFmtId="0" fontId="32" fillId="0" borderId="17" xfId="0" applyFont="1" applyBorder="1" applyAlignment="1">
      <alignment horizontal="left" vertical="center" wrapText="1" shrinkToFit="1"/>
    </xf>
    <xf numFmtId="0" fontId="32" fillId="0" borderId="18" xfId="0" applyFont="1" applyBorder="1" applyAlignment="1">
      <alignment horizontal="left" vertical="center" wrapText="1" shrinkToFit="1"/>
    </xf>
    <xf numFmtId="0" fontId="47" fillId="0" borderId="17" xfId="0" applyFont="1" applyBorder="1" applyAlignment="1">
      <alignment horizontal="left" vertical="center" shrinkToFit="1"/>
    </xf>
    <xf numFmtId="0" fontId="47" fillId="0" borderId="18" xfId="0" applyFont="1" applyBorder="1" applyAlignment="1">
      <alignment horizontal="left" vertical="center" shrinkToFit="1"/>
    </xf>
    <xf numFmtId="0" fontId="43" fillId="0" borderId="11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 shrinkToFit="1"/>
    </xf>
    <xf numFmtId="0" fontId="47" fillId="0" borderId="19" xfId="0" applyFont="1" applyBorder="1" applyAlignment="1">
      <alignment horizontal="center" vertical="center" shrinkToFit="1"/>
    </xf>
    <xf numFmtId="0" fontId="42" fillId="0" borderId="11" xfId="0" applyFont="1" applyBorder="1" applyAlignment="1">
      <alignment horizontal="center" vertical="center" shrinkToFit="1"/>
    </xf>
    <xf numFmtId="0" fontId="42" fillId="0" borderId="13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center" vertical="center" shrinkToFit="1"/>
    </xf>
    <xf numFmtId="0" fontId="55" fillId="0" borderId="11" xfId="0" applyFont="1" applyBorder="1" applyAlignment="1">
      <alignment vertical="center" wrapText="1" shrinkToFit="1"/>
    </xf>
    <xf numFmtId="0" fontId="55" fillId="0" borderId="13" xfId="0" applyFont="1" applyBorder="1" applyAlignment="1">
      <alignment vertical="center" shrinkToFit="1"/>
    </xf>
    <xf numFmtId="0" fontId="47" fillId="0" borderId="11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10" xfId="0" applyFont="1" applyBorder="1" applyAlignment="1">
      <alignment horizontal="left" vertical="center"/>
    </xf>
    <xf numFmtId="0" fontId="47" fillId="0" borderId="16" xfId="0" applyFont="1" applyBorder="1" applyAlignment="1">
      <alignment horizontal="center" vertical="center" shrinkToFit="1"/>
    </xf>
    <xf numFmtId="0" fontId="47" fillId="0" borderId="23" xfId="0" applyFont="1" applyBorder="1" applyAlignment="1">
      <alignment horizontal="center" vertical="center" shrinkToFit="1"/>
    </xf>
    <xf numFmtId="0" fontId="47" fillId="0" borderId="16" xfId="0" applyFont="1" applyBorder="1" applyAlignment="1">
      <alignment horizontal="left" vertical="center" shrinkToFit="1"/>
    </xf>
    <xf numFmtId="0" fontId="47" fillId="0" borderId="20" xfId="0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top" wrapText="1" shrinkToFit="1"/>
    </xf>
    <xf numFmtId="0" fontId="47" fillId="0" borderId="12" xfId="0" applyFont="1" applyBorder="1" applyAlignment="1">
      <alignment horizontal="left" vertical="center" shrinkToFit="1"/>
    </xf>
    <xf numFmtId="0" fontId="47" fillId="0" borderId="24" xfId="0" applyFont="1" applyBorder="1" applyAlignment="1">
      <alignment horizontal="center" vertical="center" shrinkToFit="1"/>
    </xf>
    <xf numFmtId="0" fontId="47" fillId="0" borderId="25" xfId="0" applyFont="1" applyBorder="1" applyAlignment="1">
      <alignment horizontal="center" vertical="center" shrinkToFit="1"/>
    </xf>
    <xf numFmtId="0" fontId="47" fillId="0" borderId="0" xfId="0" applyFont="1" applyAlignment="1">
      <alignment horizontal="left" vertical="top" wrapText="1"/>
    </xf>
    <xf numFmtId="0" fontId="56" fillId="33" borderId="14" xfId="0" applyFont="1" applyFill="1" applyBorder="1" applyAlignment="1">
      <alignment horizontal="left" vertical="center"/>
    </xf>
    <xf numFmtId="0" fontId="56" fillId="33" borderId="0" xfId="0" applyFont="1" applyFill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8"/>
  <sheetViews>
    <sheetView tabSelected="1" workbookViewId="0">
      <pane xSplit="2" ySplit="4" topLeftCell="C39" activePane="bottomRight" state="frozen"/>
      <selection pane="topRight" activeCell="C1" sqref="C1"/>
      <selection pane="bottomLeft" activeCell="A3" sqref="A3"/>
      <selection pane="bottomRight" activeCell="C41" sqref="C41:H41"/>
    </sheetView>
  </sheetViews>
  <sheetFormatPr defaultColWidth="9" defaultRowHeight="18" customHeight="1" x14ac:dyDescent="0.15"/>
  <cols>
    <col min="1" max="1" width="9.375" customWidth="1"/>
    <col min="2" max="2" width="10.875" customWidth="1"/>
    <col min="3" max="3" width="23.25" customWidth="1"/>
    <col min="4" max="4" width="0.125" hidden="1" customWidth="1"/>
    <col min="5" max="5" width="9.5" hidden="1" customWidth="1"/>
    <col min="6" max="6" width="0.125" hidden="1" customWidth="1"/>
    <col min="7" max="7" width="11.25" style="2" customWidth="1"/>
    <col min="8" max="8" width="24.75" customWidth="1"/>
    <col min="9" max="9" width="11.875" customWidth="1"/>
    <col min="10" max="10" width="12.25" customWidth="1"/>
    <col min="11" max="11" width="3.875" customWidth="1"/>
    <col min="12" max="12" width="11.75" customWidth="1"/>
    <col min="13" max="13" width="11.25" customWidth="1"/>
    <col min="14" max="14" width="4" customWidth="1"/>
    <col min="15" max="15" width="12.375" customWidth="1"/>
    <col min="16" max="16" width="11.75" customWidth="1"/>
    <col min="17" max="17" width="3.25" customWidth="1"/>
    <col min="18" max="18" width="11.75" customWidth="1"/>
    <col min="19" max="19" width="11.125" customWidth="1"/>
    <col min="20" max="20" width="4" customWidth="1"/>
    <col min="21" max="21" width="13.375" customWidth="1"/>
    <col min="22" max="22" width="10.625" customWidth="1"/>
    <col min="23" max="23" width="4.5" customWidth="1"/>
    <col min="24" max="24" width="12.625" customWidth="1"/>
    <col min="25" max="25" width="11.625" customWidth="1"/>
    <col min="26" max="26" width="4.375" customWidth="1"/>
    <col min="27" max="27" width="12.5" customWidth="1"/>
    <col min="28" max="28" width="12.25" customWidth="1"/>
    <col min="29" max="29" width="9" hidden="1" customWidth="1"/>
    <col min="30" max="30" width="32" hidden="1" customWidth="1"/>
    <col min="31" max="31" width="12.875" hidden="1" customWidth="1"/>
    <col min="32" max="32" width="12.875" style="1" hidden="1" customWidth="1"/>
    <col min="33" max="33" width="0.125" style="13" customWidth="1"/>
  </cols>
  <sheetData>
    <row r="1" spans="1:33" ht="30.75" customHeight="1" x14ac:dyDescent="0.15">
      <c r="A1" s="85" t="s">
        <v>107</v>
      </c>
    </row>
    <row r="2" spans="1:33" ht="18.75" customHeight="1" x14ac:dyDescent="0.15">
      <c r="A2" s="4"/>
    </row>
    <row r="3" spans="1:33" ht="37.5" customHeight="1" x14ac:dyDescent="0.15">
      <c r="A3" s="7" t="s">
        <v>41</v>
      </c>
      <c r="B3" s="7" t="s">
        <v>14</v>
      </c>
      <c r="C3" s="7" t="s">
        <v>15</v>
      </c>
      <c r="D3" s="8" t="s">
        <v>12</v>
      </c>
      <c r="E3" s="8" t="s">
        <v>13</v>
      </c>
      <c r="F3" s="8" t="s">
        <v>62</v>
      </c>
      <c r="G3" s="9" t="s">
        <v>0</v>
      </c>
      <c r="H3" s="7" t="s">
        <v>44</v>
      </c>
      <c r="I3" s="7" t="s">
        <v>1</v>
      </c>
      <c r="J3" s="7" t="s">
        <v>2</v>
      </c>
      <c r="K3" s="10" t="s">
        <v>23</v>
      </c>
      <c r="L3" s="7" t="s">
        <v>3</v>
      </c>
      <c r="M3" s="7" t="s">
        <v>4</v>
      </c>
      <c r="N3" s="10" t="s">
        <v>24</v>
      </c>
      <c r="O3" s="7" t="s">
        <v>5</v>
      </c>
      <c r="P3" s="7" t="s">
        <v>6</v>
      </c>
      <c r="Q3" s="10" t="s">
        <v>20</v>
      </c>
      <c r="R3" s="7" t="s">
        <v>7</v>
      </c>
      <c r="S3" s="7" t="s">
        <v>8</v>
      </c>
      <c r="T3" s="10" t="s">
        <v>21</v>
      </c>
      <c r="U3" s="7" t="s">
        <v>40</v>
      </c>
      <c r="V3" s="7" t="s">
        <v>37</v>
      </c>
      <c r="W3" s="10" t="s">
        <v>25</v>
      </c>
      <c r="X3" s="7" t="s">
        <v>39</v>
      </c>
      <c r="Y3" s="7" t="s">
        <v>38</v>
      </c>
      <c r="Z3" s="10" t="s">
        <v>26</v>
      </c>
      <c r="AA3" s="7" t="s">
        <v>9</v>
      </c>
      <c r="AB3" s="7" t="s">
        <v>76</v>
      </c>
      <c r="AC3" s="7" t="s">
        <v>22</v>
      </c>
      <c r="AD3" s="7" t="s">
        <v>10</v>
      </c>
      <c r="AE3" s="7" t="s">
        <v>11</v>
      </c>
      <c r="AF3" s="7" t="s">
        <v>43</v>
      </c>
      <c r="AG3" s="11" t="s">
        <v>53</v>
      </c>
    </row>
    <row r="4" spans="1:33" ht="26.25" customHeight="1" x14ac:dyDescent="0.15">
      <c r="A4" s="67" t="s">
        <v>47</v>
      </c>
      <c r="B4" s="66">
        <v>1</v>
      </c>
      <c r="C4" s="68" t="str">
        <f>IFERROR(VLOOKUP($B4,Sheet1!$A$1:$C$8,2,FALSE),"")</f>
        <v>一般の部</v>
      </c>
      <c r="D4" s="68" t="str">
        <f>IFERROR(VLOOKUP($B4,Sheet1!$A$1:$B$8,2,FALSE),"")</f>
        <v>一般の部</v>
      </c>
      <c r="E4" s="68" t="str">
        <f>IFERROR(VLOOKUP($B4,Sheet1!$A$1:$B$8,2,FALSE),"")</f>
        <v>一般の部</v>
      </c>
      <c r="F4" s="69">
        <f>IFERROR(VLOOKUP($B4,Sheet1!$A$1:$C$8,3,FALSE),"")</f>
        <v>0.39583333333333331</v>
      </c>
      <c r="G4" s="70" t="s">
        <v>42</v>
      </c>
      <c r="H4" s="68" t="s">
        <v>101</v>
      </c>
      <c r="I4" s="71" t="s">
        <v>82</v>
      </c>
      <c r="J4" s="71" t="str">
        <f>PHONETIC(I4)</f>
        <v>ﾏﾁﾀﾞ　ｼｲﾁ</v>
      </c>
      <c r="K4" s="71">
        <v>26</v>
      </c>
      <c r="L4" s="71" t="s">
        <v>81</v>
      </c>
      <c r="M4" s="71" t="str">
        <f>PHONETIC(L4)</f>
        <v>ﾏﾁﾀﾞ　ｷﾞｵﾝ</v>
      </c>
      <c r="N4" s="71">
        <v>24</v>
      </c>
      <c r="O4" s="71" t="s">
        <v>80</v>
      </c>
      <c r="P4" s="71" t="str">
        <f>PHONETIC(O4)</f>
        <v>ﾃﾞﾝ　ﾂﾉ</v>
      </c>
      <c r="Q4" s="71">
        <v>27</v>
      </c>
      <c r="R4" s="71" t="s">
        <v>79</v>
      </c>
      <c r="S4" s="71" t="str">
        <f>PHONETIC(R4)</f>
        <v>ﾊﾔｼ　ﾐｵ</v>
      </c>
      <c r="T4" s="71">
        <v>37</v>
      </c>
      <c r="U4" s="71" t="s">
        <v>83</v>
      </c>
      <c r="V4" s="71" t="str">
        <f>PHONETIC(U4)</f>
        <v>ﾏﾁﾀﾞ　ﾑﾂｷ</v>
      </c>
      <c r="W4" s="71">
        <v>28</v>
      </c>
      <c r="X4" s="71" t="s">
        <v>84</v>
      </c>
      <c r="Y4" s="71" t="str">
        <f>PHONETIC(X4)</f>
        <v>ﾏﾁﾀﾞ　ﾔﾖｲ</v>
      </c>
      <c r="Z4" s="71">
        <v>41</v>
      </c>
      <c r="AA4" s="71" t="s">
        <v>102</v>
      </c>
      <c r="AB4" s="71" t="s">
        <v>98</v>
      </c>
      <c r="AC4" s="12" t="s">
        <v>61</v>
      </c>
      <c r="AD4" s="12" t="s">
        <v>57</v>
      </c>
      <c r="AE4" s="21" t="s">
        <v>59</v>
      </c>
      <c r="AF4" s="20" t="s">
        <v>58</v>
      </c>
      <c r="AG4" s="12"/>
    </row>
    <row r="5" spans="1:33" ht="36" customHeight="1" x14ac:dyDescent="0.15">
      <c r="A5" s="24" t="s">
        <v>42</v>
      </c>
      <c r="B5" s="17"/>
      <c r="C5" s="16" t="str">
        <f>IFERROR(VLOOKUP($B5,Sheet1!$A$1:$C$8,2,FALSE),"")</f>
        <v/>
      </c>
      <c r="D5" s="15"/>
      <c r="E5" s="15"/>
      <c r="F5" s="23" t="str">
        <f>IFERROR(VLOOKUP($B5,Sheet1!$A$1:$C$8,3,FALSE),"")</f>
        <v/>
      </c>
      <c r="G5" s="25" t="s">
        <v>42</v>
      </c>
      <c r="H5" s="15"/>
      <c r="I5" s="15"/>
      <c r="J5" s="12" t="str">
        <f t="shared" ref="J5:J11" si="0">PHONETIC(I5)</f>
        <v/>
      </c>
      <c r="K5" s="15"/>
      <c r="L5" s="15"/>
      <c r="M5" s="12" t="str">
        <f t="shared" ref="M5:M11" si="1">PHONETIC(L5)</f>
        <v/>
      </c>
      <c r="N5" s="15"/>
      <c r="O5" s="15"/>
      <c r="P5" s="12" t="str">
        <f t="shared" ref="P5:P11" si="2">PHONETIC(O5)</f>
        <v/>
      </c>
      <c r="Q5" s="15"/>
      <c r="R5" s="15"/>
      <c r="S5" s="12" t="str">
        <f t="shared" ref="S5:S11" si="3">PHONETIC(R5)</f>
        <v/>
      </c>
      <c r="T5" s="15"/>
      <c r="U5" s="15"/>
      <c r="V5" s="15" t="str">
        <f t="shared" ref="V5:V11" si="4">PHONETIC(U5)</f>
        <v/>
      </c>
      <c r="W5" s="15"/>
      <c r="X5" s="18"/>
      <c r="Y5" s="12" t="str">
        <f t="shared" ref="Y5:Y11" si="5">PHONETIC(X5)</f>
        <v/>
      </c>
      <c r="Z5" s="18"/>
      <c r="AA5" s="15"/>
      <c r="AB5" s="15"/>
      <c r="AC5" s="15"/>
      <c r="AD5" s="15"/>
      <c r="AE5" s="15"/>
      <c r="AF5" s="19"/>
      <c r="AG5" s="14" t="s">
        <v>54</v>
      </c>
    </row>
    <row r="6" spans="1:33" ht="36" customHeight="1" x14ac:dyDescent="0.15">
      <c r="A6" s="25" t="s">
        <v>42</v>
      </c>
      <c r="B6" s="17"/>
      <c r="C6" s="16" t="str">
        <f>IFERROR(VLOOKUP($B6,Sheet1!$A$1:$C$8,2,FALSE),"")</f>
        <v/>
      </c>
      <c r="D6" s="15"/>
      <c r="E6" s="15"/>
      <c r="F6" s="23" t="str">
        <f>IFERROR(VLOOKUP($B6,Sheet1!$A$1:$C$8,3,FALSE),"")</f>
        <v/>
      </c>
      <c r="G6" s="25" t="s">
        <v>42</v>
      </c>
      <c r="H6" s="15"/>
      <c r="I6" s="15"/>
      <c r="J6" s="12" t="str">
        <f t="shared" si="0"/>
        <v/>
      </c>
      <c r="K6" s="15"/>
      <c r="L6" s="15"/>
      <c r="M6" s="12" t="str">
        <f t="shared" si="1"/>
        <v/>
      </c>
      <c r="N6" s="15"/>
      <c r="O6" s="15"/>
      <c r="P6" s="12" t="str">
        <f t="shared" si="2"/>
        <v/>
      </c>
      <c r="Q6" s="15"/>
      <c r="R6" s="15"/>
      <c r="S6" s="12" t="str">
        <f t="shared" si="3"/>
        <v/>
      </c>
      <c r="T6" s="15"/>
      <c r="U6" s="15"/>
      <c r="V6" s="15" t="str">
        <f t="shared" si="4"/>
        <v/>
      </c>
      <c r="W6" s="15"/>
      <c r="X6" s="15"/>
      <c r="Y6" s="12" t="str">
        <f t="shared" si="5"/>
        <v/>
      </c>
      <c r="Z6" s="15"/>
      <c r="AA6" s="15"/>
      <c r="AB6" s="15"/>
      <c r="AC6" s="15"/>
      <c r="AD6" s="15"/>
      <c r="AE6" s="15"/>
      <c r="AF6" s="19"/>
      <c r="AG6" s="14" t="s">
        <v>54</v>
      </c>
    </row>
    <row r="7" spans="1:33" ht="36" customHeight="1" x14ac:dyDescent="0.15">
      <c r="A7" s="25" t="s">
        <v>42</v>
      </c>
      <c r="B7" s="17"/>
      <c r="C7" s="16" t="str">
        <f>IFERROR(VLOOKUP($B7,Sheet1!$A$1:$C$8,2,FALSE),"")</f>
        <v/>
      </c>
      <c r="D7" s="15"/>
      <c r="E7" s="15"/>
      <c r="F7" s="23" t="str">
        <f>IFERROR(VLOOKUP($B7,Sheet1!$A$1:$C$8,3,FALSE),"")</f>
        <v/>
      </c>
      <c r="G7" s="25" t="s">
        <v>42</v>
      </c>
      <c r="H7" s="15"/>
      <c r="I7" s="15"/>
      <c r="J7" s="12" t="str">
        <f t="shared" si="0"/>
        <v/>
      </c>
      <c r="K7" s="15"/>
      <c r="L7" s="15"/>
      <c r="M7" s="12" t="str">
        <f t="shared" si="1"/>
        <v/>
      </c>
      <c r="N7" s="15"/>
      <c r="O7" s="15"/>
      <c r="P7" s="12" t="str">
        <f t="shared" si="2"/>
        <v/>
      </c>
      <c r="Q7" s="15"/>
      <c r="R7" s="15"/>
      <c r="S7" s="12" t="str">
        <f t="shared" si="3"/>
        <v/>
      </c>
      <c r="T7" s="15"/>
      <c r="U7" s="15"/>
      <c r="V7" s="15" t="str">
        <f t="shared" si="4"/>
        <v/>
      </c>
      <c r="W7" s="15"/>
      <c r="X7" s="18"/>
      <c r="Y7" s="12" t="str">
        <f t="shared" si="5"/>
        <v/>
      </c>
      <c r="Z7" s="18"/>
      <c r="AA7" s="15"/>
      <c r="AB7" s="15"/>
      <c r="AC7" s="15"/>
      <c r="AD7" s="15"/>
      <c r="AE7" s="15"/>
      <c r="AF7" s="19"/>
      <c r="AG7" s="14" t="s">
        <v>54</v>
      </c>
    </row>
    <row r="8" spans="1:33" ht="36" customHeight="1" x14ac:dyDescent="0.15">
      <c r="A8" s="25" t="s">
        <v>42</v>
      </c>
      <c r="B8" s="17"/>
      <c r="C8" s="16" t="str">
        <f>IFERROR(VLOOKUP($B8,Sheet1!$A$1:$C$8,2,FALSE),"")</f>
        <v/>
      </c>
      <c r="D8" s="15"/>
      <c r="E8" s="15"/>
      <c r="F8" s="23" t="str">
        <f>IFERROR(VLOOKUP($B8,Sheet1!$A$1:$C$8,3,FALSE),"")</f>
        <v/>
      </c>
      <c r="G8" s="25" t="s">
        <v>42</v>
      </c>
      <c r="H8" s="15"/>
      <c r="I8" s="15"/>
      <c r="J8" s="12" t="str">
        <f t="shared" si="0"/>
        <v/>
      </c>
      <c r="K8" s="15"/>
      <c r="L8" s="15"/>
      <c r="M8" s="12" t="str">
        <f t="shared" si="1"/>
        <v/>
      </c>
      <c r="N8" s="15"/>
      <c r="O8" s="15"/>
      <c r="P8" s="12" t="str">
        <f t="shared" si="2"/>
        <v/>
      </c>
      <c r="Q8" s="15"/>
      <c r="R8" s="15"/>
      <c r="S8" s="12" t="str">
        <f t="shared" si="3"/>
        <v/>
      </c>
      <c r="T8" s="15"/>
      <c r="U8" s="15"/>
      <c r="V8" s="15" t="str">
        <f t="shared" si="4"/>
        <v/>
      </c>
      <c r="W8" s="15"/>
      <c r="X8" s="18"/>
      <c r="Y8" s="12" t="str">
        <f t="shared" si="5"/>
        <v/>
      </c>
      <c r="Z8" s="18"/>
      <c r="AA8" s="15"/>
      <c r="AB8" s="15"/>
      <c r="AC8" s="15"/>
      <c r="AD8" s="15"/>
      <c r="AE8" s="15"/>
      <c r="AF8" s="19"/>
      <c r="AG8" s="14" t="s">
        <v>54</v>
      </c>
    </row>
    <row r="9" spans="1:33" ht="36" customHeight="1" x14ac:dyDescent="0.15">
      <c r="A9" s="25" t="s">
        <v>42</v>
      </c>
      <c r="B9" s="17"/>
      <c r="C9" s="16" t="str">
        <f>IFERROR(VLOOKUP($B9,Sheet1!$A$1:$C$8,2,FALSE),"")</f>
        <v/>
      </c>
      <c r="D9" s="15"/>
      <c r="E9" s="15"/>
      <c r="F9" s="23" t="str">
        <f>IFERROR(VLOOKUP($B9,Sheet1!$A$1:$C$8,3,FALSE),"")</f>
        <v/>
      </c>
      <c r="G9" s="25" t="s">
        <v>42</v>
      </c>
      <c r="H9" s="15"/>
      <c r="I9" s="15"/>
      <c r="J9" s="12" t="str">
        <f t="shared" si="0"/>
        <v/>
      </c>
      <c r="K9" s="15"/>
      <c r="L9" s="15"/>
      <c r="M9" s="12" t="str">
        <f t="shared" si="1"/>
        <v/>
      </c>
      <c r="N9" s="15"/>
      <c r="O9" s="15"/>
      <c r="P9" s="12" t="str">
        <f t="shared" si="2"/>
        <v/>
      </c>
      <c r="Q9" s="15"/>
      <c r="R9" s="15"/>
      <c r="S9" s="12" t="str">
        <f t="shared" si="3"/>
        <v/>
      </c>
      <c r="T9" s="15"/>
      <c r="U9" s="18"/>
      <c r="V9" s="15" t="str">
        <f t="shared" si="4"/>
        <v/>
      </c>
      <c r="W9" s="18"/>
      <c r="X9" s="18"/>
      <c r="Y9" s="12" t="str">
        <f t="shared" si="5"/>
        <v/>
      </c>
      <c r="Z9" s="18"/>
      <c r="AA9" s="15"/>
      <c r="AB9" s="15"/>
      <c r="AC9" s="15"/>
      <c r="AD9" s="15"/>
      <c r="AE9" s="15"/>
      <c r="AF9" s="19"/>
      <c r="AG9" s="14" t="s">
        <v>54</v>
      </c>
    </row>
    <row r="10" spans="1:33" ht="36" customHeight="1" x14ac:dyDescent="0.15">
      <c r="A10" s="25" t="s">
        <v>42</v>
      </c>
      <c r="B10" s="17"/>
      <c r="C10" s="16" t="str">
        <f>IFERROR(VLOOKUP($B10,Sheet1!$A$1:$C$8,2,FALSE),"")</f>
        <v/>
      </c>
      <c r="D10" s="15"/>
      <c r="E10" s="15"/>
      <c r="F10" s="23" t="str">
        <f>IFERROR(VLOOKUP($B10,Sheet1!$A$1:$C$8,3,FALSE),"")</f>
        <v/>
      </c>
      <c r="G10" s="25" t="s">
        <v>42</v>
      </c>
      <c r="H10" s="15"/>
      <c r="I10" s="15"/>
      <c r="J10" s="12" t="str">
        <f t="shared" si="0"/>
        <v/>
      </c>
      <c r="K10" s="15"/>
      <c r="L10" s="15"/>
      <c r="M10" s="12" t="str">
        <f t="shared" si="1"/>
        <v/>
      </c>
      <c r="N10" s="15"/>
      <c r="O10" s="15"/>
      <c r="P10" s="12" t="str">
        <f t="shared" si="2"/>
        <v/>
      </c>
      <c r="Q10" s="15"/>
      <c r="R10" s="15"/>
      <c r="S10" s="12" t="str">
        <f t="shared" si="3"/>
        <v/>
      </c>
      <c r="T10" s="15"/>
      <c r="U10" s="15"/>
      <c r="V10" s="15" t="str">
        <f t="shared" si="4"/>
        <v/>
      </c>
      <c r="W10" s="15"/>
      <c r="X10" s="15"/>
      <c r="Y10" s="12" t="str">
        <f t="shared" si="5"/>
        <v/>
      </c>
      <c r="Z10" s="15"/>
      <c r="AA10" s="15"/>
      <c r="AB10" s="15"/>
      <c r="AC10" s="15"/>
      <c r="AD10" s="15"/>
      <c r="AE10" s="15"/>
      <c r="AF10" s="19"/>
      <c r="AG10" s="14" t="s">
        <v>54</v>
      </c>
    </row>
    <row r="11" spans="1:33" ht="36" customHeight="1" x14ac:dyDescent="0.15">
      <c r="A11" s="25" t="s">
        <v>42</v>
      </c>
      <c r="B11" s="17"/>
      <c r="C11" s="16" t="str">
        <f>IFERROR(VLOOKUP($B11,Sheet1!$A$1:$C$8,2,FALSE),"")</f>
        <v/>
      </c>
      <c r="D11" s="15"/>
      <c r="E11" s="15"/>
      <c r="F11" s="23" t="str">
        <f>IFERROR(VLOOKUP($B11,Sheet1!$A$1:$C$8,3,FALSE),"")</f>
        <v/>
      </c>
      <c r="G11" s="25" t="s">
        <v>42</v>
      </c>
      <c r="H11" s="15"/>
      <c r="I11" s="15"/>
      <c r="J11" s="12" t="str">
        <f t="shared" si="0"/>
        <v/>
      </c>
      <c r="K11" s="15"/>
      <c r="L11" s="15"/>
      <c r="M11" s="12" t="str">
        <f t="shared" si="1"/>
        <v/>
      </c>
      <c r="N11" s="15"/>
      <c r="O11" s="15"/>
      <c r="P11" s="12" t="str">
        <f t="shared" si="2"/>
        <v/>
      </c>
      <c r="Q11" s="15"/>
      <c r="R11" s="15"/>
      <c r="S11" s="12" t="str">
        <f t="shared" si="3"/>
        <v/>
      </c>
      <c r="T11" s="15"/>
      <c r="U11" s="15"/>
      <c r="V11" s="15" t="str">
        <f t="shared" si="4"/>
        <v/>
      </c>
      <c r="W11" s="15"/>
      <c r="X11" s="18"/>
      <c r="Y11" s="12" t="str">
        <f t="shared" si="5"/>
        <v/>
      </c>
      <c r="Z11" s="18"/>
      <c r="AA11" s="15"/>
      <c r="AB11" s="15"/>
      <c r="AC11" s="15"/>
      <c r="AD11" s="15"/>
      <c r="AE11" s="15"/>
      <c r="AF11" s="19"/>
      <c r="AG11" s="14" t="s">
        <v>54</v>
      </c>
    </row>
    <row r="12" spans="1:33" s="40" customFormat="1" ht="36" customHeight="1" x14ac:dyDescent="0.15">
      <c r="A12" s="26"/>
      <c r="B12" s="112" t="s">
        <v>67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28"/>
      <c r="N12" s="27"/>
      <c r="O12" s="27"/>
      <c r="P12" s="28"/>
      <c r="Q12" s="27"/>
      <c r="R12" s="27"/>
      <c r="S12" s="28"/>
      <c r="T12" s="27"/>
      <c r="U12" s="27"/>
      <c r="V12" s="27"/>
      <c r="W12" s="27"/>
      <c r="X12" s="29"/>
      <c r="Y12" s="28"/>
      <c r="Z12" s="29"/>
      <c r="AA12" s="27"/>
      <c r="AB12" s="27"/>
      <c r="AC12" s="27"/>
      <c r="AD12" s="27"/>
      <c r="AE12" s="27"/>
      <c r="AF12" s="30"/>
      <c r="AG12" s="28"/>
    </row>
    <row r="13" spans="1:33" s="40" customFormat="1" ht="20.45" customHeight="1" x14ac:dyDescent="0.15">
      <c r="A13" s="28"/>
      <c r="B13" s="59">
        <v>1</v>
      </c>
      <c r="C13" s="41" t="s">
        <v>63</v>
      </c>
      <c r="D13" s="28"/>
      <c r="E13" s="28"/>
      <c r="F13" s="42"/>
      <c r="G13" s="43"/>
      <c r="H13" s="28" t="s">
        <v>51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44"/>
      <c r="AG13" s="28"/>
    </row>
    <row r="14" spans="1:33" s="40" customFormat="1" ht="24.6" customHeight="1" x14ac:dyDescent="0.15">
      <c r="A14" s="28"/>
      <c r="B14" s="59">
        <v>2</v>
      </c>
      <c r="C14" s="41" t="s">
        <v>49</v>
      </c>
      <c r="D14" s="28"/>
      <c r="E14" s="28"/>
      <c r="F14" s="42"/>
      <c r="G14" s="43"/>
      <c r="H14" s="40" t="s">
        <v>52</v>
      </c>
      <c r="J14" s="115" t="s">
        <v>75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28"/>
      <c r="X14" s="28"/>
      <c r="Y14" s="28"/>
      <c r="Z14" s="28"/>
      <c r="AA14" s="28"/>
      <c r="AB14" s="28"/>
      <c r="AC14" s="28"/>
      <c r="AD14" s="28"/>
      <c r="AE14" s="28"/>
      <c r="AF14" s="44"/>
      <c r="AG14" s="28"/>
    </row>
    <row r="15" spans="1:33" s="40" customFormat="1" ht="17.45" customHeight="1" x14ac:dyDescent="0.15">
      <c r="A15" s="28"/>
      <c r="B15" s="59">
        <v>3</v>
      </c>
      <c r="C15" s="41" t="s">
        <v>16</v>
      </c>
      <c r="D15" s="28"/>
      <c r="E15" s="28"/>
      <c r="F15" s="42"/>
      <c r="G15" s="43"/>
      <c r="H15" s="28"/>
      <c r="I15" s="28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28"/>
      <c r="X15" s="28"/>
      <c r="Y15" s="28"/>
      <c r="Z15" s="28"/>
      <c r="AA15" s="28"/>
      <c r="AB15" s="28"/>
      <c r="AC15" s="28"/>
      <c r="AD15" s="28"/>
      <c r="AE15" s="28"/>
      <c r="AF15" s="44"/>
      <c r="AG15" s="28"/>
    </row>
    <row r="16" spans="1:33" s="40" customFormat="1" ht="23.45" customHeight="1" x14ac:dyDescent="0.15">
      <c r="A16" s="28"/>
      <c r="B16" s="59">
        <v>4</v>
      </c>
      <c r="C16" s="41" t="s">
        <v>64</v>
      </c>
      <c r="D16" s="28"/>
      <c r="E16" s="28"/>
      <c r="F16" s="42"/>
      <c r="G16" s="43"/>
      <c r="H16" s="28"/>
      <c r="I16" s="28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28"/>
      <c r="X16" s="28"/>
      <c r="Y16" s="28"/>
      <c r="Z16" s="28"/>
      <c r="AA16" s="28"/>
      <c r="AB16" s="28"/>
      <c r="AC16" s="28"/>
      <c r="AD16" s="28"/>
      <c r="AE16" s="28"/>
      <c r="AF16" s="44"/>
      <c r="AG16" s="28"/>
    </row>
    <row r="17" spans="1:33" s="40" customFormat="1" ht="23.1" customHeight="1" x14ac:dyDescent="0.15">
      <c r="A17" s="28"/>
      <c r="B17" s="59">
        <v>5</v>
      </c>
      <c r="C17" s="41" t="s">
        <v>27</v>
      </c>
      <c r="D17" s="28"/>
      <c r="E17" s="28"/>
      <c r="F17" s="42"/>
      <c r="G17" s="43"/>
      <c r="H17" s="28" t="s">
        <v>65</v>
      </c>
      <c r="I17" s="28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28"/>
      <c r="X17" s="28"/>
      <c r="Y17" s="28"/>
      <c r="Z17" s="28"/>
      <c r="AA17" s="28"/>
      <c r="AB17" s="28"/>
      <c r="AC17" s="28"/>
      <c r="AD17" s="28"/>
      <c r="AE17" s="28"/>
      <c r="AF17" s="44"/>
      <c r="AG17" s="28"/>
    </row>
    <row r="18" spans="1:33" s="40" customFormat="1" ht="21.95" customHeight="1" x14ac:dyDescent="0.15">
      <c r="A18" s="28"/>
      <c r="B18" s="59">
        <v>6</v>
      </c>
      <c r="C18" s="41" t="s">
        <v>17</v>
      </c>
      <c r="D18" s="28"/>
      <c r="E18" s="28"/>
      <c r="F18" s="42"/>
      <c r="G18" s="4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44"/>
      <c r="AG18" s="28"/>
    </row>
    <row r="19" spans="1:33" s="40" customFormat="1" ht="21.95" customHeight="1" x14ac:dyDescent="0.15">
      <c r="A19" s="28"/>
      <c r="B19" s="59">
        <v>7</v>
      </c>
      <c r="C19" s="41" t="s">
        <v>18</v>
      </c>
      <c r="D19" s="28"/>
      <c r="E19" s="28"/>
      <c r="F19" s="42"/>
      <c r="G19" s="4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44"/>
      <c r="AG19" s="28"/>
    </row>
    <row r="20" spans="1:33" s="40" customFormat="1" ht="20.45" customHeight="1" x14ac:dyDescent="0.15">
      <c r="A20" s="28"/>
      <c r="B20" s="59">
        <v>8</v>
      </c>
      <c r="C20" s="41" t="s">
        <v>19</v>
      </c>
      <c r="D20" s="28"/>
      <c r="E20" s="28"/>
      <c r="F20" s="42"/>
      <c r="G20" s="4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44"/>
      <c r="AG20" s="28"/>
    </row>
    <row r="21" spans="1:33" s="40" customFormat="1" ht="22.5" customHeight="1" x14ac:dyDescent="0.15">
      <c r="AF21" s="45"/>
      <c r="AG21" s="28"/>
    </row>
    <row r="22" spans="1:33" s="40" customFormat="1" ht="20.25" customHeight="1" x14ac:dyDescent="0.15">
      <c r="A22" s="110" t="s">
        <v>33</v>
      </c>
      <c r="B22" s="111"/>
      <c r="C22" s="74"/>
      <c r="D22" s="74"/>
      <c r="E22" s="74"/>
      <c r="F22" s="74"/>
      <c r="G22" s="75"/>
      <c r="H22" s="7" t="s">
        <v>94</v>
      </c>
      <c r="I22" s="46" t="s">
        <v>100</v>
      </c>
      <c r="J22" s="47"/>
      <c r="P22" s="113" t="s">
        <v>45</v>
      </c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F22" s="45"/>
      <c r="AG22" s="28"/>
    </row>
    <row r="23" spans="1:33" s="40" customFormat="1" ht="24" customHeight="1" x14ac:dyDescent="0.15">
      <c r="A23" s="110" t="s">
        <v>68</v>
      </c>
      <c r="B23" s="111"/>
      <c r="C23" s="74"/>
      <c r="D23" s="75"/>
      <c r="E23" s="75"/>
      <c r="F23" s="75"/>
      <c r="G23" s="75"/>
      <c r="H23" s="75"/>
      <c r="I23" s="46" t="s">
        <v>103</v>
      </c>
      <c r="J23" s="47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49"/>
      <c r="AC23" s="49"/>
      <c r="AF23" s="45"/>
      <c r="AG23" s="28"/>
    </row>
    <row r="24" spans="1:33" s="40" customFormat="1" ht="20.25" customHeight="1" x14ac:dyDescent="0.15">
      <c r="A24" s="110" t="s">
        <v>34</v>
      </c>
      <c r="B24" s="111"/>
      <c r="C24" s="74"/>
      <c r="D24" s="75"/>
      <c r="E24" s="75"/>
      <c r="F24" s="75"/>
      <c r="G24" s="75"/>
      <c r="H24" s="75"/>
      <c r="I24" s="46" t="s">
        <v>104</v>
      </c>
      <c r="J24" s="50"/>
      <c r="P24" s="114" t="s">
        <v>48</v>
      </c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F24" s="45"/>
      <c r="AG24" s="28"/>
    </row>
    <row r="25" spans="1:33" s="40" customFormat="1" ht="20.25" customHeight="1" x14ac:dyDescent="0.15">
      <c r="A25" s="89" t="s">
        <v>93</v>
      </c>
      <c r="B25" s="116"/>
      <c r="C25" s="74"/>
      <c r="D25" s="74"/>
      <c r="E25" s="74"/>
      <c r="F25" s="74"/>
      <c r="G25" s="75"/>
      <c r="H25" s="75"/>
      <c r="I25" s="46" t="s">
        <v>97</v>
      </c>
      <c r="J25" s="50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F25" s="45"/>
      <c r="AG25" s="28"/>
    </row>
    <row r="26" spans="1:33" s="40" customFormat="1" ht="20.25" customHeight="1" x14ac:dyDescent="0.15">
      <c r="A26" s="89" t="s">
        <v>89</v>
      </c>
      <c r="B26" s="90"/>
      <c r="C26" s="81"/>
      <c r="D26" s="81"/>
      <c r="E26" s="81"/>
      <c r="F26" s="81"/>
      <c r="G26" s="75"/>
      <c r="H26" s="75"/>
      <c r="I26" s="46" t="s">
        <v>105</v>
      </c>
      <c r="J26" s="50"/>
      <c r="P26" s="48" t="s">
        <v>50</v>
      </c>
      <c r="AF26" s="45"/>
      <c r="AG26" s="28"/>
    </row>
    <row r="27" spans="1:33" s="40" customFormat="1" ht="20.25" customHeight="1" x14ac:dyDescent="0.15">
      <c r="A27" s="93" t="s">
        <v>90</v>
      </c>
      <c r="B27" s="94"/>
      <c r="C27" s="125"/>
      <c r="D27" s="126"/>
      <c r="E27" s="126"/>
      <c r="F27" s="126"/>
      <c r="G27" s="126"/>
      <c r="H27" s="127"/>
      <c r="I27" s="46" t="s">
        <v>106</v>
      </c>
      <c r="J27" s="50"/>
      <c r="P27" s="113" t="s">
        <v>46</v>
      </c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F27" s="45"/>
      <c r="AG27" s="28"/>
    </row>
    <row r="28" spans="1:33" s="40" customFormat="1" ht="20.25" customHeight="1" x14ac:dyDescent="0.15">
      <c r="A28" s="93" t="s">
        <v>91</v>
      </c>
      <c r="B28" s="94"/>
      <c r="C28" s="82"/>
      <c r="D28" s="82"/>
      <c r="E28" s="82"/>
      <c r="F28" s="82"/>
      <c r="G28" s="75"/>
      <c r="H28" s="75"/>
      <c r="I28" s="46" t="s">
        <v>60</v>
      </c>
      <c r="J28" s="50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F28" s="45"/>
      <c r="AG28" s="28"/>
    </row>
    <row r="29" spans="1:33" s="40" customFormat="1" ht="20.25" customHeight="1" x14ac:dyDescent="0.15">
      <c r="A29" s="93" t="s">
        <v>92</v>
      </c>
      <c r="B29" s="94"/>
      <c r="C29" s="122"/>
      <c r="D29" s="123"/>
      <c r="E29" s="123"/>
      <c r="F29" s="123"/>
      <c r="G29" s="123"/>
      <c r="H29" s="124"/>
      <c r="I29" s="46" t="s">
        <v>56</v>
      </c>
      <c r="J29" s="50"/>
      <c r="P29" s="48" t="s">
        <v>66</v>
      </c>
      <c r="AF29" s="45"/>
      <c r="AG29" s="28"/>
    </row>
    <row r="30" spans="1:33" s="40" customFormat="1" ht="20.25" customHeight="1" x14ac:dyDescent="0.15">
      <c r="A30" s="93"/>
      <c r="B30" s="94"/>
      <c r="C30" s="122"/>
      <c r="D30" s="123"/>
      <c r="E30" s="123"/>
      <c r="F30" s="123"/>
      <c r="G30" s="123"/>
      <c r="H30" s="124"/>
      <c r="I30" s="46"/>
      <c r="J30" s="50"/>
      <c r="P30" s="113" t="s">
        <v>71</v>
      </c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F30" s="45"/>
      <c r="AG30" s="28"/>
    </row>
    <row r="31" spans="1:33" s="40" customFormat="1" ht="20.25" customHeight="1" x14ac:dyDescent="0.15">
      <c r="A31" s="89" t="s">
        <v>95</v>
      </c>
      <c r="B31" s="90"/>
      <c r="C31" s="74"/>
      <c r="D31" s="74"/>
      <c r="E31" s="74"/>
      <c r="F31" s="74"/>
      <c r="I31" s="46" t="s">
        <v>99</v>
      </c>
      <c r="J31" s="50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F31" s="45"/>
      <c r="AG31" s="28"/>
    </row>
    <row r="32" spans="1:33" s="40" customFormat="1" ht="27.6" customHeight="1" x14ac:dyDescent="0.15">
      <c r="A32" s="91" t="s">
        <v>88</v>
      </c>
      <c r="B32" s="92"/>
      <c r="C32" s="74"/>
      <c r="D32" s="74"/>
      <c r="E32" s="74"/>
      <c r="F32" s="74"/>
      <c r="I32" s="46" t="s">
        <v>55</v>
      </c>
      <c r="J32" s="50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F32" s="45"/>
      <c r="AG32" s="28"/>
    </row>
    <row r="33" spans="1:33" s="40" customFormat="1" ht="26.25" customHeight="1" x14ac:dyDescent="0.15">
      <c r="C33" s="80" t="s">
        <v>69</v>
      </c>
      <c r="D33" s="52"/>
      <c r="E33" s="52"/>
      <c r="F33" s="52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61"/>
      <c r="AC33" s="61"/>
      <c r="AD33" s="61"/>
      <c r="AE33" s="61"/>
      <c r="AF33" s="45"/>
      <c r="AG33" s="28"/>
    </row>
    <row r="34" spans="1:33" s="40" customFormat="1" ht="39.75" customHeight="1" x14ac:dyDescent="0.15">
      <c r="A34" s="103" t="s">
        <v>70</v>
      </c>
      <c r="B34" s="104"/>
      <c r="C34" s="77"/>
      <c r="D34" s="53"/>
      <c r="E34" s="54"/>
      <c r="G34" s="107" t="s">
        <v>85</v>
      </c>
      <c r="H34" s="107"/>
      <c r="I34" s="31" t="s">
        <v>73</v>
      </c>
      <c r="J34" s="60"/>
      <c r="K34" s="60"/>
      <c r="L34" s="60"/>
      <c r="M34" s="60"/>
      <c r="P34" s="119" t="s">
        <v>72</v>
      </c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61"/>
      <c r="AC34" s="61"/>
      <c r="AD34" s="61"/>
      <c r="AE34" s="61"/>
      <c r="AF34" s="45"/>
      <c r="AG34" s="28"/>
    </row>
    <row r="35" spans="1:33" s="40" customFormat="1" ht="20.25" customHeight="1" x14ac:dyDescent="0.15">
      <c r="A35" s="105" t="s">
        <v>35</v>
      </c>
      <c r="B35" s="106"/>
      <c r="C35" s="78"/>
      <c r="D35" s="51"/>
      <c r="E35" s="16"/>
      <c r="G35" s="76" t="s">
        <v>86</v>
      </c>
      <c r="H35" s="76"/>
      <c r="I35" s="120" t="s">
        <v>74</v>
      </c>
      <c r="J35" s="121"/>
      <c r="K35" s="121"/>
      <c r="L35" s="121"/>
      <c r="M35" s="121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F35" s="45"/>
      <c r="AG35" s="28"/>
    </row>
    <row r="36" spans="1:33" s="40" customFormat="1" ht="20.25" customHeight="1" thickBot="1" x14ac:dyDescent="0.2">
      <c r="A36" s="108" t="s">
        <v>36</v>
      </c>
      <c r="B36" s="109"/>
      <c r="C36" s="79"/>
      <c r="D36" s="55"/>
      <c r="E36" s="16"/>
      <c r="G36" s="83" t="s">
        <v>87</v>
      </c>
      <c r="H36" s="76"/>
      <c r="I36" s="120"/>
      <c r="J36" s="121"/>
      <c r="K36" s="121"/>
      <c r="L36" s="121"/>
      <c r="M36" s="121"/>
      <c r="P36"/>
      <c r="Q36"/>
      <c r="R36"/>
      <c r="S36"/>
      <c r="T36"/>
      <c r="U36"/>
      <c r="V36"/>
      <c r="W36"/>
      <c r="X36"/>
      <c r="Y36"/>
      <c r="Z36"/>
      <c r="AA36"/>
      <c r="AF36" s="45"/>
      <c r="AG36" s="28"/>
    </row>
    <row r="37" spans="1:33" s="40" customFormat="1" ht="20.25" customHeight="1" thickBot="1" x14ac:dyDescent="0.2">
      <c r="A37" s="117" t="s">
        <v>28</v>
      </c>
      <c r="B37" s="118"/>
      <c r="C37" s="84">
        <f>C35*7000+C34*12000+C36*5000</f>
        <v>0</v>
      </c>
      <c r="D37" s="56"/>
      <c r="E37" s="56"/>
      <c r="G37" s="73" t="s">
        <v>29</v>
      </c>
      <c r="AF37" s="45"/>
      <c r="AG37" s="28"/>
    </row>
    <row r="38" spans="1:33" s="40" customFormat="1" ht="24" customHeight="1" x14ac:dyDescent="0.15">
      <c r="A38" s="98" t="s">
        <v>30</v>
      </c>
      <c r="B38" s="99"/>
      <c r="C38" s="54"/>
      <c r="D38" s="72"/>
      <c r="E38" s="72"/>
      <c r="F38" s="72"/>
      <c r="H38" s="40" t="s">
        <v>96</v>
      </c>
      <c r="AF38" s="45"/>
      <c r="AG38" s="28"/>
    </row>
    <row r="39" spans="1:33" s="40" customFormat="1" ht="21" customHeight="1" x14ac:dyDescent="0.15">
      <c r="B39" s="57"/>
      <c r="C39" s="58"/>
      <c r="D39" s="57"/>
      <c r="E39" s="57"/>
      <c r="G39" s="57"/>
      <c r="H39" s="57"/>
      <c r="J39" s="58"/>
      <c r="K39" s="57"/>
      <c r="L39" s="57"/>
      <c r="AF39" s="45"/>
      <c r="AG39" s="28"/>
    </row>
    <row r="40" spans="1:33" ht="36" customHeight="1" x14ac:dyDescent="0.15">
      <c r="A40" s="6"/>
      <c r="C40" s="32" t="s">
        <v>108</v>
      </c>
      <c r="D40" s="33"/>
      <c r="E40" s="33"/>
      <c r="F40" s="33"/>
      <c r="G40" s="33"/>
      <c r="H40" s="33"/>
      <c r="J40" s="3"/>
    </row>
    <row r="41" spans="1:33" ht="26.25" customHeight="1" x14ac:dyDescent="0.15">
      <c r="C41" s="100" t="s">
        <v>109</v>
      </c>
      <c r="D41" s="101"/>
      <c r="E41" s="101"/>
      <c r="F41" s="101"/>
      <c r="G41" s="101"/>
      <c r="H41" s="102"/>
      <c r="I41" s="3"/>
      <c r="J41" s="3"/>
      <c r="K41" s="34"/>
      <c r="L41" s="35"/>
      <c r="M41" s="35"/>
      <c r="N41" s="35"/>
    </row>
    <row r="42" spans="1:33" ht="26.25" customHeight="1" x14ac:dyDescent="0.15">
      <c r="B42" s="5"/>
      <c r="C42" s="95" t="s">
        <v>31</v>
      </c>
      <c r="D42" s="96"/>
      <c r="E42" s="96"/>
      <c r="F42" s="96"/>
      <c r="G42" s="96"/>
      <c r="H42" s="97"/>
      <c r="I42" s="36" t="s">
        <v>32</v>
      </c>
      <c r="J42" s="37"/>
      <c r="K42" s="38"/>
      <c r="L42" s="39"/>
      <c r="N42" s="35"/>
      <c r="O42" s="5"/>
    </row>
    <row r="43" spans="1:33" ht="26.25" customHeight="1" x14ac:dyDescent="0.15">
      <c r="B43" s="5"/>
      <c r="C43" s="86" t="s">
        <v>78</v>
      </c>
      <c r="D43" s="86"/>
      <c r="E43" s="86"/>
      <c r="F43" s="86"/>
      <c r="G43" s="86"/>
      <c r="H43" s="86"/>
      <c r="I43" s="86"/>
      <c r="J43" s="86"/>
      <c r="K43" s="86"/>
      <c r="L43" s="86"/>
      <c r="M43" s="64"/>
      <c r="N43" s="64"/>
      <c r="O43" s="5"/>
    </row>
    <row r="44" spans="1:33" ht="26.25" customHeight="1" x14ac:dyDescent="0.15">
      <c r="B44" s="5"/>
      <c r="C44" s="87" t="s">
        <v>77</v>
      </c>
      <c r="D44" s="88"/>
      <c r="E44" s="88"/>
      <c r="F44" s="88"/>
      <c r="G44" s="88"/>
      <c r="H44" s="88"/>
      <c r="I44" s="88"/>
      <c r="J44" s="88"/>
      <c r="K44" s="88"/>
      <c r="L44" s="88"/>
      <c r="M44" s="5"/>
      <c r="N44" s="5"/>
      <c r="O44" s="5"/>
    </row>
    <row r="45" spans="1:33" ht="26.25" customHeight="1" x14ac:dyDescent="0.15">
      <c r="M45" s="5"/>
      <c r="N45" s="5"/>
      <c r="O45" s="5"/>
    </row>
    <row r="46" spans="1:33" ht="26.25" customHeight="1" x14ac:dyDescent="0.15">
      <c r="G46"/>
      <c r="K46" s="65"/>
      <c r="L46" s="65"/>
    </row>
    <row r="47" spans="1:33" ht="26.25" customHeight="1" x14ac:dyDescent="0.15">
      <c r="G47"/>
      <c r="M47" s="5"/>
      <c r="N47" s="5"/>
      <c r="O47" s="5"/>
    </row>
    <row r="48" spans="1:33" ht="26.25" customHeight="1" x14ac:dyDescent="0.15"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5"/>
      <c r="N48" s="5"/>
      <c r="O48" s="5"/>
    </row>
  </sheetData>
  <sortState xmlns:xlrd2="http://schemas.microsoft.com/office/spreadsheetml/2017/richdata2" ref="A2:AG151">
    <sortCondition ref="D2:D151"/>
    <sortCondition ref="A2:A151"/>
  </sortState>
  <mergeCells count="32">
    <mergeCell ref="A37:B37"/>
    <mergeCell ref="P27:AA28"/>
    <mergeCell ref="P30:AA33"/>
    <mergeCell ref="P34:AA35"/>
    <mergeCell ref="I35:M36"/>
    <mergeCell ref="C29:H29"/>
    <mergeCell ref="C30:H30"/>
    <mergeCell ref="C27:H27"/>
    <mergeCell ref="A22:B22"/>
    <mergeCell ref="A23:B23"/>
    <mergeCell ref="A24:B24"/>
    <mergeCell ref="B12:L12"/>
    <mergeCell ref="P22:AA23"/>
    <mergeCell ref="P24:AA25"/>
    <mergeCell ref="J14:V17"/>
    <mergeCell ref="A25:B25"/>
    <mergeCell ref="C43:L43"/>
    <mergeCell ref="C44:L44"/>
    <mergeCell ref="A31:B31"/>
    <mergeCell ref="A26:B26"/>
    <mergeCell ref="A32:B32"/>
    <mergeCell ref="A27:B27"/>
    <mergeCell ref="A28:B28"/>
    <mergeCell ref="C42:H42"/>
    <mergeCell ref="A38:B38"/>
    <mergeCell ref="C41:H41"/>
    <mergeCell ref="A29:B29"/>
    <mergeCell ref="A30:B30"/>
    <mergeCell ref="A34:B34"/>
    <mergeCell ref="A35:B35"/>
    <mergeCell ref="G34:H34"/>
    <mergeCell ref="A36:B36"/>
  </mergeCells>
  <phoneticPr fontId="18" type="halfwidthKatakana"/>
  <dataValidations xWindow="269" yWindow="490" count="2">
    <dataValidation allowBlank="1" showInputMessage="1" showErrorMessage="1" prompt="種別NO.に数字を入力すると自動的に時刻が出ます。_x000a_" sqref="F4:F11" xr:uid="{00000000-0002-0000-0000-000000000000}"/>
    <dataValidation allowBlank="1" showInputMessage="1" showErrorMessage="1" prompt="種別NO.に数値を入力すると自動的に種別名が入ります。" sqref="C4:C11" xr:uid="{00000000-0002-0000-0000-000001000000}"/>
  </dataValidations>
  <pageMargins left="0.78740157480314965" right="0.19685039370078741" top="0.59055118110236227" bottom="0.39370078740157483" header="0.39370078740157483" footer="0.19685039370078741"/>
  <pageSetup paperSize="9" scale="46" orientation="landscape" horizontalDpi="360" verticalDpi="360" r:id="rId1"/>
  <headerFooter>
    <oddHeader>&amp;A</oddHeader>
    <oddFooter>&amp;R&amp;A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C13" sqref="C13"/>
    </sheetView>
  </sheetViews>
  <sheetFormatPr defaultRowHeight="13.5" x14ac:dyDescent="0.15"/>
  <cols>
    <col min="1" max="1" width="4.625" customWidth="1"/>
    <col min="2" max="2" width="23.5" customWidth="1"/>
  </cols>
  <sheetData>
    <row r="1" spans="1:3" x14ac:dyDescent="0.15">
      <c r="A1">
        <v>1</v>
      </c>
      <c r="B1" t="s">
        <v>63</v>
      </c>
      <c r="C1" s="22">
        <v>0.39583333333333331</v>
      </c>
    </row>
    <row r="2" spans="1:3" x14ac:dyDescent="0.15">
      <c r="A2">
        <v>2</v>
      </c>
      <c r="B2" t="s">
        <v>49</v>
      </c>
      <c r="C2" s="22">
        <v>0.39583333333333331</v>
      </c>
    </row>
    <row r="3" spans="1:3" x14ac:dyDescent="0.15">
      <c r="A3">
        <v>3</v>
      </c>
      <c r="B3" t="s">
        <v>16</v>
      </c>
      <c r="C3" s="22">
        <v>0.39583333333333331</v>
      </c>
    </row>
    <row r="4" spans="1:3" x14ac:dyDescent="0.15">
      <c r="A4">
        <v>4</v>
      </c>
      <c r="B4" t="s">
        <v>64</v>
      </c>
      <c r="C4" s="22">
        <v>0.39583333333333331</v>
      </c>
    </row>
    <row r="5" spans="1:3" x14ac:dyDescent="0.15">
      <c r="A5">
        <v>5</v>
      </c>
      <c r="B5" t="s">
        <v>27</v>
      </c>
      <c r="C5" s="22">
        <v>0.39583333333333331</v>
      </c>
    </row>
    <row r="6" spans="1:3" x14ac:dyDescent="0.15">
      <c r="A6">
        <v>6</v>
      </c>
      <c r="B6" t="s">
        <v>17</v>
      </c>
      <c r="C6" s="22">
        <v>0.39583333333333331</v>
      </c>
    </row>
    <row r="7" spans="1:3" x14ac:dyDescent="0.15">
      <c r="A7">
        <v>7</v>
      </c>
      <c r="B7" t="s">
        <v>18</v>
      </c>
      <c r="C7" s="62">
        <v>0.39930555555555558</v>
      </c>
    </row>
    <row r="8" spans="1:3" x14ac:dyDescent="0.15">
      <c r="A8">
        <v>8</v>
      </c>
      <c r="B8" t="s">
        <v>19</v>
      </c>
      <c r="C8" s="62">
        <v>0.39930555555555558</v>
      </c>
    </row>
    <row r="9" spans="1:3" x14ac:dyDescent="0.15">
      <c r="C9" s="22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町田武相駅伝</vt:lpstr>
      <vt:lpstr>Sheet1</vt:lpstr>
      <vt:lpstr>町田武相駅伝!Print_Titles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</dc:creator>
  <cp:lastModifiedBy>勲 金子</cp:lastModifiedBy>
  <cp:lastPrinted>2022-11-17T08:30:10Z</cp:lastPrinted>
  <dcterms:created xsi:type="dcterms:W3CDTF">2014-10-31T09:44:55Z</dcterms:created>
  <dcterms:modified xsi:type="dcterms:W3CDTF">2024-12-26T10:13:48Z</dcterms:modified>
</cp:coreProperties>
</file>